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Z49" i="1" l="1"/>
  <c r="X49" i="1"/>
  <c r="Y49" i="1" l="1"/>
  <c r="Z84" i="1"/>
  <c r="X84" i="1"/>
  <c r="Z83" i="1"/>
  <c r="X83" i="1"/>
  <c r="Z82" i="1"/>
  <c r="X82" i="1"/>
  <c r="Z81" i="1"/>
  <c r="X81" i="1"/>
  <c r="Z80" i="1"/>
  <c r="X80" i="1"/>
  <c r="Z79" i="1"/>
  <c r="X79" i="1"/>
  <c r="Z78" i="1"/>
  <c r="X78" i="1"/>
  <c r="Z77" i="1"/>
  <c r="X77" i="1"/>
  <c r="Z76" i="1"/>
  <c r="X76" i="1"/>
  <c r="Z75" i="1"/>
  <c r="X75" i="1"/>
  <c r="Z74" i="1"/>
  <c r="X74" i="1"/>
  <c r="Z73" i="1"/>
  <c r="X73" i="1"/>
  <c r="Z72" i="1"/>
  <c r="X72" i="1"/>
  <c r="Z71" i="1"/>
  <c r="X71" i="1"/>
  <c r="Z70" i="1"/>
  <c r="X70" i="1"/>
  <c r="Z69" i="1"/>
  <c r="X69" i="1"/>
  <c r="Z68" i="1"/>
  <c r="X68" i="1"/>
  <c r="Z67" i="1"/>
  <c r="X67" i="1"/>
  <c r="Z66" i="1"/>
  <c r="X66" i="1"/>
  <c r="Z65" i="1"/>
  <c r="X65" i="1"/>
  <c r="Z64" i="1"/>
  <c r="X64" i="1"/>
  <c r="Z63" i="1"/>
  <c r="X63" i="1"/>
  <c r="Z62" i="1"/>
  <c r="X62" i="1"/>
  <c r="Z61" i="1"/>
  <c r="X61" i="1"/>
  <c r="Z60" i="1"/>
  <c r="X60" i="1"/>
  <c r="Z59" i="1"/>
  <c r="X59" i="1"/>
  <c r="Z58" i="1"/>
  <c r="X58" i="1"/>
  <c r="Z57" i="1"/>
  <c r="X57" i="1"/>
  <c r="Z56" i="1"/>
  <c r="X56" i="1"/>
  <c r="Z55" i="1"/>
  <c r="X55" i="1"/>
  <c r="Z54" i="1"/>
  <c r="X54" i="1"/>
  <c r="Z53" i="1"/>
  <c r="X53" i="1"/>
  <c r="Z52" i="1"/>
  <c r="X52" i="1"/>
  <c r="Z51" i="1"/>
  <c r="X51" i="1"/>
  <c r="Z50" i="1"/>
  <c r="X50" i="1"/>
  <c r="Z48" i="1"/>
  <c r="X48" i="1"/>
  <c r="Z47" i="1"/>
  <c r="X47" i="1"/>
  <c r="Z46" i="1"/>
  <c r="X46" i="1"/>
  <c r="Z45" i="1"/>
  <c r="X45" i="1"/>
  <c r="Z44" i="1"/>
  <c r="X44" i="1"/>
  <c r="Z43" i="1"/>
  <c r="X43" i="1"/>
  <c r="Z42" i="1"/>
  <c r="X42" i="1"/>
  <c r="Z41" i="1"/>
  <c r="X41" i="1"/>
  <c r="Z40" i="1"/>
  <c r="X40" i="1"/>
  <c r="Z39" i="1"/>
  <c r="X39" i="1"/>
  <c r="Z38" i="1"/>
  <c r="X38" i="1"/>
  <c r="Z37" i="1"/>
  <c r="X37" i="1"/>
  <c r="Z36" i="1"/>
  <c r="X36" i="1"/>
  <c r="Z35" i="1"/>
  <c r="X35" i="1"/>
  <c r="Z34" i="1"/>
  <c r="X34" i="1"/>
  <c r="Z33" i="1"/>
  <c r="X33" i="1"/>
  <c r="Z32" i="1"/>
  <c r="X32" i="1"/>
  <c r="Z31" i="1"/>
  <c r="X31" i="1"/>
  <c r="Z30" i="1"/>
  <c r="X30" i="1"/>
  <c r="Z29" i="1"/>
  <c r="X29" i="1"/>
  <c r="Z28" i="1"/>
  <c r="X28" i="1"/>
  <c r="Z27" i="1"/>
  <c r="X27" i="1"/>
  <c r="Z26" i="1"/>
  <c r="X26" i="1"/>
  <c r="Z25" i="1"/>
  <c r="X25" i="1"/>
  <c r="Z24" i="1"/>
  <c r="X24" i="1"/>
  <c r="Z23" i="1"/>
  <c r="X23" i="1"/>
  <c r="Z22" i="1"/>
  <c r="X22" i="1"/>
  <c r="Z21" i="1"/>
  <c r="X21" i="1"/>
  <c r="Z20" i="1"/>
  <c r="X20" i="1"/>
  <c r="Z19" i="1"/>
  <c r="X19" i="1"/>
  <c r="Z18" i="1"/>
  <c r="X18" i="1"/>
  <c r="Z17" i="1"/>
  <c r="X17" i="1"/>
  <c r="Z16" i="1"/>
  <c r="X16" i="1"/>
  <c r="Z15" i="1"/>
  <c r="X15" i="1"/>
  <c r="Z14" i="1"/>
  <c r="X14" i="1"/>
  <c r="Z13" i="1"/>
  <c r="X13" i="1"/>
  <c r="Z12" i="1"/>
  <c r="X12" i="1"/>
  <c r="Z11" i="1"/>
  <c r="X11" i="1"/>
  <c r="Z10" i="1"/>
  <c r="X10" i="1"/>
  <c r="Z9" i="1"/>
  <c r="X9" i="1"/>
  <c r="Z8" i="1"/>
  <c r="X8" i="1"/>
  <c r="Z7" i="1"/>
  <c r="X7" i="1"/>
  <c r="Z6" i="1"/>
  <c r="X6" i="1"/>
  <c r="Z5" i="1"/>
  <c r="X5" i="1"/>
  <c r="Z4" i="1"/>
  <c r="X4" i="1"/>
  <c r="Y48" i="1" l="1"/>
  <c r="Y27" i="1"/>
  <c r="Y82" i="1"/>
  <c r="Y24" i="1"/>
  <c r="Y51" i="1"/>
  <c r="Y53" i="1"/>
  <c r="Y55" i="1"/>
  <c r="Y57" i="1"/>
  <c r="Y59" i="1"/>
  <c r="Y61" i="1"/>
  <c r="Y31" i="1"/>
  <c r="Y21" i="1"/>
  <c r="Y69" i="1"/>
  <c r="Y77" i="1"/>
  <c r="Y7" i="1"/>
  <c r="Y33" i="1"/>
  <c r="Y37" i="1"/>
  <c r="Y52" i="1"/>
  <c r="Y60" i="1"/>
  <c r="Y72" i="1"/>
  <c r="Y32" i="1"/>
  <c r="Y74" i="1"/>
  <c r="Y80" i="1"/>
  <c r="Y71" i="1"/>
  <c r="Y73" i="1"/>
  <c r="Y79" i="1"/>
  <c r="Y81" i="1"/>
  <c r="Y66" i="1"/>
  <c r="Y65" i="1"/>
  <c r="Y4" i="1"/>
  <c r="Y8" i="1"/>
  <c r="Y10" i="1"/>
  <c r="Y16" i="1"/>
  <c r="Y18" i="1"/>
  <c r="Y19" i="1"/>
  <c r="Y28" i="1"/>
  <c r="Y34" i="1"/>
  <c r="Y36" i="1"/>
  <c r="Y40" i="1"/>
  <c r="Y42" i="1"/>
  <c r="Y44" i="1"/>
  <c r="Y54" i="1"/>
  <c r="Y62" i="1"/>
  <c r="Y68" i="1"/>
  <c r="Y75" i="1"/>
  <c r="Y78" i="1"/>
  <c r="Y84" i="1"/>
  <c r="Y9" i="1"/>
  <c r="Y11" i="1"/>
  <c r="Y13" i="1"/>
  <c r="Y15" i="1"/>
  <c r="Y17" i="1"/>
  <c r="Y20" i="1"/>
  <c r="Y35" i="1"/>
  <c r="Y43" i="1"/>
  <c r="Y47" i="1"/>
  <c r="Y67" i="1"/>
  <c r="Y70" i="1"/>
  <c r="Y76" i="1"/>
  <c r="Y83" i="1"/>
  <c r="Y14" i="1"/>
  <c r="Y12" i="1"/>
  <c r="Y64" i="1"/>
  <c r="Y63" i="1"/>
  <c r="Y58" i="1"/>
  <c r="Y56" i="1"/>
  <c r="Y50" i="1"/>
  <c r="Y45" i="1"/>
  <c r="Y46" i="1"/>
  <c r="Y41" i="1"/>
  <c r="Y38" i="1"/>
  <c r="Y39" i="1"/>
  <c r="Y30" i="1"/>
  <c r="Y25" i="1"/>
  <c r="Y26" i="1"/>
  <c r="Y29" i="1"/>
  <c r="Y22" i="1"/>
  <c r="Y23" i="1"/>
  <c r="Y5" i="1"/>
  <c r="Y6" i="1"/>
</calcChain>
</file>

<file path=xl/sharedStrings.xml><?xml version="1.0" encoding="utf-8"?>
<sst xmlns="http://schemas.openxmlformats.org/spreadsheetml/2006/main" count="106" uniqueCount="106">
  <si>
    <t>Nr.</t>
  </si>
  <si>
    <t>Komanda</t>
  </si>
  <si>
    <t>Žaidėjas</t>
  </si>
  <si>
    <t>I etapas</t>
  </si>
  <si>
    <t>Aštunfinalis</t>
  </si>
  <si>
    <t>Ketvirtfinalis</t>
  </si>
  <si>
    <t>Pusfinalis</t>
  </si>
  <si>
    <t>Finalas</t>
  </si>
  <si>
    <t>Taškų suma</t>
  </si>
  <si>
    <t>Sužaista partijų</t>
  </si>
  <si>
    <t>Vidurkis</t>
  </si>
  <si>
    <t>I varžybos</t>
  </si>
  <si>
    <t>II varžybos</t>
  </si>
  <si>
    <t>III varžybos</t>
  </si>
  <si>
    <t>"Kuoma"</t>
  </si>
  <si>
    <t>Aidas Girdzevičius</t>
  </si>
  <si>
    <t>Mindaugas Urbelis</t>
  </si>
  <si>
    <t>Deividas Fedosiukas</t>
  </si>
  <si>
    <t>Arminas Šerpytis</t>
  </si>
  <si>
    <t>"Neprognozuojami"</t>
  </si>
  <si>
    <t>Remigijus Šaduikis</t>
  </si>
  <si>
    <t>Algirdas Laurinavičius</t>
  </si>
  <si>
    <t>Arūnas</t>
  </si>
  <si>
    <t>Mindaugas Gruštas</t>
  </si>
  <si>
    <t>Edgaras Aužbikavičius</t>
  </si>
  <si>
    <t>"Brigada"</t>
  </si>
  <si>
    <t xml:space="preserve">Dainius Girdzevičius </t>
  </si>
  <si>
    <t>Vilius Karaliūnas</t>
  </si>
  <si>
    <t>Audrius Girdzevičius</t>
  </si>
  <si>
    <t>Julius Sabaliauskas</t>
  </si>
  <si>
    <t>Justas Bukys</t>
  </si>
  <si>
    <t>"Kitron engineers"</t>
  </si>
  <si>
    <t>Audrius Pūras</t>
  </si>
  <si>
    <t>Donatas Šidlauskas</t>
  </si>
  <si>
    <t>Miglė Goštautaitė</t>
  </si>
  <si>
    <t>Mindaugas Kriščiūnas</t>
  </si>
  <si>
    <t xml:space="preserve">Vytautas Grunskis </t>
  </si>
  <si>
    <t xml:space="preserve">Agnius Matulaitis </t>
  </si>
  <si>
    <t>Vidas Rūškys</t>
  </si>
  <si>
    <t>Darius Banza</t>
  </si>
  <si>
    <t>Rimvydas Vingis</t>
  </si>
  <si>
    <t>Sigitas Bielaglovis</t>
  </si>
  <si>
    <t>Nerijus Stankevičius</t>
  </si>
  <si>
    <t>Andrius Petroška</t>
  </si>
  <si>
    <t>"Tie patys"</t>
  </si>
  <si>
    <t>Viktoras Kazlauskas</t>
  </si>
  <si>
    <t>Juozas Auryla</t>
  </si>
  <si>
    <t>Haroldas Mulevičius</t>
  </si>
  <si>
    <t>Marius Venskūnas</t>
  </si>
  <si>
    <t>Oksana Maksvytienė</t>
  </si>
  <si>
    <t>Danutė Paninienė</t>
  </si>
  <si>
    <t>Mindaugas Ignatavičius</t>
  </si>
  <si>
    <t>Vitalija Simutienė</t>
  </si>
  <si>
    <t>Karolis Valutis</t>
  </si>
  <si>
    <t>Paulius Venckevičius</t>
  </si>
  <si>
    <t>Virginija Vigelienė</t>
  </si>
  <si>
    <t>Živilė Aleksonytė</t>
  </si>
  <si>
    <t>Romualda Pocienė</t>
  </si>
  <si>
    <t>Kristina Mockienė</t>
  </si>
  <si>
    <t>Marius Kazlauskas</t>
  </si>
  <si>
    <t>"KITRON"</t>
  </si>
  <si>
    <t>Vilmantas Šlekys</t>
  </si>
  <si>
    <t>Vytis Varanavičius</t>
  </si>
  <si>
    <t>Nerijus Aleksandravičius</t>
  </si>
  <si>
    <t>Vaidotas Grybauskas</t>
  </si>
  <si>
    <t>Julija Knokerytė</t>
  </si>
  <si>
    <t>Mantas Sajonas</t>
  </si>
  <si>
    <t>Lauryna Kriščiūnė</t>
  </si>
  <si>
    <t>Renata Vaškevičienė</t>
  </si>
  <si>
    <t>"4 vatai"</t>
  </si>
  <si>
    <t>Saulius Bertašius</t>
  </si>
  <si>
    <t>Deividas Pacevičius</t>
  </si>
  <si>
    <t>Audrius Balčiūnas</t>
  </si>
  <si>
    <t>"Testukai"</t>
  </si>
  <si>
    <t>Mindaugas Bieliūnas</t>
  </si>
  <si>
    <t>Domas Skirgaila</t>
  </si>
  <si>
    <t>Algimantas Morozovas</t>
  </si>
  <si>
    <t>Marius Karosevičius</t>
  </si>
  <si>
    <t>Aurimas Kurtinaitis</t>
  </si>
  <si>
    <t>Laurynas Varna</t>
  </si>
  <si>
    <t>"NENUILSTANTYS"</t>
  </si>
  <si>
    <t>Arūnas Maciunskas</t>
  </si>
  <si>
    <t>"Bandom"</t>
  </si>
  <si>
    <t>Simona Kasatkinaitė</t>
  </si>
  <si>
    <t>"Be minčių"</t>
  </si>
  <si>
    <t>Martynas Tinteris</t>
  </si>
  <si>
    <t>Milda Alijošiūtė</t>
  </si>
  <si>
    <t>Žygimantas Kalasūnas</t>
  </si>
  <si>
    <t>"GOLDEN DREAM"</t>
  </si>
  <si>
    <t>"FENIKSAS"</t>
  </si>
  <si>
    <t>Simona Aušvicaitė</t>
  </si>
  <si>
    <t>Kristina Kunigėlė</t>
  </si>
  <si>
    <t>"Žvėrys"</t>
  </si>
  <si>
    <t>Audrius Jakutis</t>
  </si>
  <si>
    <t>Vilius Stankevičius</t>
  </si>
  <si>
    <t>Paulius Ivanauskas</t>
  </si>
  <si>
    <t>Vytautas Damulis</t>
  </si>
  <si>
    <t>"Dubravos miškų pajėgos"</t>
  </si>
  <si>
    <t>Aurimas Šlapikas</t>
  </si>
  <si>
    <t>Marius Gruzdas</t>
  </si>
  <si>
    <t>Kęstutis Sinkevičius</t>
  </si>
  <si>
    <t>"BOULINGO PAVASARIS - 2020"</t>
  </si>
  <si>
    <t>"DUBRAVOS ŠVEICORIAI"</t>
  </si>
  <si>
    <t>Eividas Krištaponis</t>
  </si>
  <si>
    <t>Kęstas Dominauskas</t>
  </si>
  <si>
    <t>Laima Galdikaitė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</si>
</sst>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sz val="11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26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4" fillId="0" borderId="3" xfId="0" applyNumberFormat="1" applyFont="1" applyBorder="1" applyAlignment="1">
      <alignment horizontal="center" vertical="top" wrapText="1"/>
    </xf>
    <xf numFmtId="0" fontId="0" fillId="2" borderId="24" xfId="0" applyNumberFormat="1" applyFon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horizontal="center" vertical="center" wrapText="1"/>
    </xf>
    <xf numFmtId="0" fontId="0" fillId="2" borderId="26" xfId="0" applyNumberFormat="1" applyFont="1" applyFill="1" applyBorder="1" applyAlignment="1">
      <alignment horizontal="center" vertical="center" wrapText="1"/>
    </xf>
    <xf numFmtId="0" fontId="0" fillId="2" borderId="27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2" borderId="28" xfId="0" applyNumberFormat="1" applyFont="1" applyFill="1" applyBorder="1" applyAlignment="1">
      <alignment horizontal="center" vertical="center" wrapText="1"/>
    </xf>
    <xf numFmtId="0" fontId="0" fillId="2" borderId="29" xfId="0" applyNumberFormat="1" applyFont="1" applyFill="1" applyBorder="1" applyAlignment="1">
      <alignment horizontal="center" vertical="center" wrapText="1"/>
    </xf>
    <xf numFmtId="0" fontId="0" fillId="2" borderId="30" xfId="0" applyNumberFormat="1" applyFont="1" applyFill="1" applyBorder="1" applyAlignment="1">
      <alignment horizontal="center" vertical="center" wrapText="1"/>
    </xf>
    <xf numFmtId="0" fontId="0" fillId="2" borderId="31" xfId="0" applyNumberFormat="1" applyFont="1" applyFill="1" applyBorder="1" applyAlignment="1">
      <alignment horizontal="center" vertical="center" wrapText="1"/>
    </xf>
    <xf numFmtId="0" fontId="0" fillId="2" borderId="32" xfId="0" applyNumberFormat="1" applyFont="1" applyFill="1" applyBorder="1" applyAlignment="1">
      <alignment horizontal="center" vertical="center" wrapText="1"/>
    </xf>
    <xf numFmtId="0" fontId="0" fillId="2" borderId="33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/>
    </xf>
    <xf numFmtId="49" fontId="5" fillId="3" borderId="34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0" fillId="0" borderId="35" xfId="0" applyNumberFormat="1" applyFont="1" applyBorder="1" applyAlignment="1"/>
    <xf numFmtId="0" fontId="0" fillId="0" borderId="0" xfId="0" applyNumberFormat="1" applyFont="1" applyBorder="1" applyAlignment="1"/>
    <xf numFmtId="0" fontId="4" fillId="0" borderId="37" xfId="0" applyNumberFormat="1" applyFont="1" applyBorder="1" applyAlignment="1">
      <alignment horizontal="center" vertical="top" wrapText="1"/>
    </xf>
    <xf numFmtId="0" fontId="0" fillId="2" borderId="38" xfId="0" applyNumberFormat="1" applyFont="1" applyFill="1" applyBorder="1" applyAlignment="1">
      <alignment horizontal="center" vertical="center" wrapText="1"/>
    </xf>
    <xf numFmtId="0" fontId="0" fillId="2" borderId="39" xfId="0" applyNumberFormat="1" applyFont="1" applyFill="1" applyBorder="1" applyAlignment="1">
      <alignment horizontal="center" vertical="center" wrapText="1"/>
    </xf>
    <xf numFmtId="0" fontId="0" fillId="2" borderId="40" xfId="0" applyNumberFormat="1" applyFont="1" applyFill="1" applyBorder="1" applyAlignment="1">
      <alignment horizontal="center" vertical="center" wrapText="1"/>
    </xf>
    <xf numFmtId="0" fontId="0" fillId="2" borderId="41" xfId="0" applyNumberFormat="1" applyFont="1" applyFill="1" applyBorder="1" applyAlignment="1">
      <alignment horizontal="center" vertical="center" wrapText="1"/>
    </xf>
    <xf numFmtId="0" fontId="0" fillId="2" borderId="36" xfId="0" applyNumberFormat="1" applyFont="1" applyFill="1" applyBorder="1" applyAlignment="1">
      <alignment horizontal="center" vertical="center" wrapText="1"/>
    </xf>
    <xf numFmtId="0" fontId="0" fillId="2" borderId="42" xfId="0" applyNumberFormat="1" applyFont="1" applyFill="1" applyBorder="1" applyAlignment="1">
      <alignment horizontal="center" vertical="center" wrapText="1"/>
    </xf>
    <xf numFmtId="0" fontId="0" fillId="2" borderId="43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center" vertical="center" wrapText="1"/>
    </xf>
    <xf numFmtId="0" fontId="0" fillId="2" borderId="44" xfId="0" applyNumberFormat="1" applyFont="1" applyFill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/>
    </xf>
    <xf numFmtId="49" fontId="5" fillId="3" borderId="45" xfId="0" applyNumberFormat="1" applyFont="1" applyFill="1" applyBorder="1" applyAlignment="1">
      <alignment horizontal="center"/>
    </xf>
    <xf numFmtId="164" fontId="3" fillId="3" borderId="37" xfId="0" applyNumberFormat="1" applyFont="1" applyFill="1" applyBorder="1" applyAlignment="1">
      <alignment horizontal="center"/>
    </xf>
    <xf numFmtId="0" fontId="0" fillId="2" borderId="46" xfId="0" applyNumberFormat="1" applyFont="1" applyFill="1" applyBorder="1" applyAlignment="1">
      <alignment horizontal="center" vertical="center" wrapText="1"/>
    </xf>
    <xf numFmtId="0" fontId="0" fillId="2" borderId="47" xfId="0" applyNumberFormat="1" applyFont="1" applyFill="1" applyBorder="1" applyAlignment="1">
      <alignment horizontal="center" vertical="center" wrapText="1"/>
    </xf>
    <xf numFmtId="0" fontId="0" fillId="2" borderId="48" xfId="0" applyNumberFormat="1" applyFont="1" applyFill="1" applyBorder="1" applyAlignment="1">
      <alignment horizontal="center" vertical="center" wrapText="1"/>
    </xf>
    <xf numFmtId="0" fontId="0" fillId="2" borderId="49" xfId="0" applyNumberFormat="1" applyFont="1" applyFill="1" applyBorder="1" applyAlignment="1">
      <alignment horizontal="center" vertical="center" wrapText="1"/>
    </xf>
    <xf numFmtId="49" fontId="5" fillId="3" borderId="47" xfId="0" applyNumberFormat="1" applyFont="1" applyFill="1" applyBorder="1" applyAlignment="1">
      <alignment horizontal="center"/>
    </xf>
    <xf numFmtId="0" fontId="0" fillId="2" borderId="50" xfId="0" applyNumberFormat="1" applyFont="1" applyFill="1" applyBorder="1" applyAlignment="1">
      <alignment horizontal="center" vertical="center" wrapText="1"/>
    </xf>
    <xf numFmtId="0" fontId="0" fillId="2" borderId="51" xfId="0" applyNumberFormat="1" applyFont="1" applyFill="1" applyBorder="1" applyAlignment="1">
      <alignment horizontal="center" vertical="center" wrapText="1"/>
    </xf>
    <xf numFmtId="0" fontId="0" fillId="2" borderId="52" xfId="0" applyNumberFormat="1" applyFont="1" applyFill="1" applyBorder="1" applyAlignment="1">
      <alignment horizontal="center" vertical="center" wrapText="1"/>
    </xf>
    <xf numFmtId="0" fontId="0" fillId="2" borderId="53" xfId="0" applyNumberFormat="1" applyFont="1" applyFill="1" applyBorder="1" applyAlignment="1">
      <alignment horizontal="center" vertical="center" wrapText="1"/>
    </xf>
    <xf numFmtId="0" fontId="0" fillId="2" borderId="54" xfId="0" applyNumberFormat="1" applyFont="1" applyFill="1" applyBorder="1" applyAlignment="1">
      <alignment horizontal="center" vertical="center" wrapText="1"/>
    </xf>
    <xf numFmtId="0" fontId="0" fillId="2" borderId="55" xfId="0" applyNumberFormat="1" applyFont="1" applyFill="1" applyBorder="1" applyAlignment="1">
      <alignment horizontal="center" vertical="center" wrapText="1"/>
    </xf>
    <xf numFmtId="0" fontId="5" fillId="3" borderId="56" xfId="0" applyNumberFormat="1" applyFont="1" applyFill="1" applyBorder="1" applyAlignment="1">
      <alignment horizontal="center"/>
    </xf>
    <xf numFmtId="49" fontId="5" fillId="3" borderId="53" xfId="0" applyNumberFormat="1" applyFont="1" applyFill="1" applyBorder="1" applyAlignment="1">
      <alignment horizontal="center"/>
    </xf>
    <xf numFmtId="164" fontId="3" fillId="3" borderId="56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wrapText="1"/>
    </xf>
    <xf numFmtId="0" fontId="0" fillId="2" borderId="57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58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 wrapText="1"/>
    </xf>
    <xf numFmtId="0" fontId="0" fillId="2" borderId="59" xfId="0" applyNumberFormat="1" applyFont="1" applyFill="1" applyBorder="1" applyAlignment="1">
      <alignment horizontal="center" vertical="center" wrapText="1"/>
    </xf>
    <xf numFmtId="0" fontId="0" fillId="2" borderId="45" xfId="0" applyNumberFormat="1" applyFont="1" applyFill="1" applyBorder="1" applyAlignment="1">
      <alignment horizontal="center" vertical="center" wrapText="1"/>
    </xf>
    <xf numFmtId="0" fontId="0" fillId="2" borderId="60" xfId="0" applyNumberFormat="1" applyFont="1" applyFill="1" applyBorder="1" applyAlignment="1">
      <alignment horizontal="center" vertical="center" wrapText="1"/>
    </xf>
    <xf numFmtId="0" fontId="0" fillId="2" borderId="61" xfId="0" applyNumberFormat="1" applyFont="1" applyFill="1" applyBorder="1" applyAlignment="1">
      <alignment horizontal="center" vertical="center" wrapText="1"/>
    </xf>
    <xf numFmtId="0" fontId="0" fillId="2" borderId="62" xfId="0" applyNumberFormat="1" applyFont="1" applyFill="1" applyBorder="1" applyAlignment="1">
      <alignment horizontal="center" vertical="center" wrapText="1"/>
    </xf>
    <xf numFmtId="0" fontId="0" fillId="2" borderId="63" xfId="0" applyNumberFormat="1" applyFont="1" applyFill="1" applyBorder="1" applyAlignment="1">
      <alignment horizontal="center" vertical="center" wrapText="1"/>
    </xf>
    <xf numFmtId="0" fontId="0" fillId="2" borderId="64" xfId="0" applyNumberFormat="1" applyFont="1" applyFill="1" applyBorder="1" applyAlignment="1">
      <alignment horizontal="center" vertical="center" wrapText="1"/>
    </xf>
    <xf numFmtId="0" fontId="0" fillId="2" borderId="65" xfId="0" applyNumberFormat="1" applyFont="1" applyFill="1" applyBorder="1" applyAlignment="1">
      <alignment horizontal="center" vertical="center" wrapText="1"/>
    </xf>
    <xf numFmtId="0" fontId="0" fillId="2" borderId="66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/>
    </xf>
    <xf numFmtId="49" fontId="5" fillId="3" borderId="67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2" borderId="68" xfId="0" applyNumberFormat="1" applyFont="1" applyFill="1" applyBorder="1" applyAlignment="1">
      <alignment horizontal="center" vertical="center" wrapText="1"/>
    </xf>
    <xf numFmtId="0" fontId="0" fillId="2" borderId="6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/>
    </xf>
    <xf numFmtId="0" fontId="0" fillId="2" borderId="70" xfId="0" applyNumberFormat="1" applyFont="1" applyFill="1" applyBorder="1" applyAlignment="1">
      <alignment horizontal="center" vertical="center" wrapText="1"/>
    </xf>
    <xf numFmtId="0" fontId="0" fillId="2" borderId="71" xfId="0" applyNumberFormat="1" applyFont="1" applyFill="1" applyBorder="1" applyAlignment="1">
      <alignment horizontal="center" vertical="center" wrapText="1"/>
    </xf>
    <xf numFmtId="0" fontId="0" fillId="2" borderId="72" xfId="0" applyNumberFormat="1" applyFont="1" applyFill="1" applyBorder="1" applyAlignment="1">
      <alignment horizontal="center" vertical="center" wrapText="1"/>
    </xf>
    <xf numFmtId="0" fontId="0" fillId="2" borderId="73" xfId="0" applyNumberFormat="1" applyFont="1" applyFill="1" applyBorder="1" applyAlignment="1">
      <alignment horizontal="center" vertical="center" wrapText="1"/>
    </xf>
    <xf numFmtId="0" fontId="0" fillId="2" borderId="74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/>
    </xf>
    <xf numFmtId="0" fontId="0" fillId="2" borderId="76" xfId="0" applyNumberFormat="1" applyFont="1" applyFill="1" applyBorder="1" applyAlignment="1">
      <alignment horizontal="center" vertical="center" wrapText="1"/>
    </xf>
    <xf numFmtId="0" fontId="5" fillId="3" borderId="75" xfId="0" applyNumberFormat="1" applyFont="1" applyFill="1" applyBorder="1" applyAlignment="1">
      <alignment horizontal="center"/>
    </xf>
    <xf numFmtId="164" fontId="3" fillId="3" borderId="75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0" fillId="2" borderId="34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2" borderId="78" xfId="0" applyNumberFormat="1" applyFont="1" applyFill="1" applyBorder="1" applyAlignment="1">
      <alignment horizontal="center" vertical="center" wrapText="1"/>
    </xf>
    <xf numFmtId="0" fontId="0" fillId="2" borderId="79" xfId="0" applyNumberFormat="1" applyFont="1" applyFill="1" applyBorder="1" applyAlignment="1">
      <alignment horizontal="center" vertical="center" wrapText="1"/>
    </xf>
    <xf numFmtId="0" fontId="0" fillId="2" borderId="80" xfId="0" applyNumberFormat="1" applyFont="1" applyFill="1" applyBorder="1" applyAlignment="1">
      <alignment horizontal="center" vertical="center" wrapText="1"/>
    </xf>
    <xf numFmtId="0" fontId="0" fillId="2" borderId="81" xfId="0" applyNumberFormat="1" applyFont="1" applyFill="1" applyBorder="1" applyAlignment="1">
      <alignment horizontal="center" vertical="center" wrapText="1"/>
    </xf>
    <xf numFmtId="0" fontId="0" fillId="2" borderId="21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>
      <alignment horizontal="center" vertical="center" wrapText="1"/>
    </xf>
    <xf numFmtId="0" fontId="0" fillId="2" borderId="82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83" xfId="0" applyNumberFormat="1" applyFont="1" applyFill="1" applyBorder="1" applyAlignment="1">
      <alignment horizontal="center" vertical="center" wrapText="1"/>
    </xf>
    <xf numFmtId="0" fontId="0" fillId="2" borderId="84" xfId="0" applyNumberFormat="1" applyFont="1" applyFill="1" applyBorder="1" applyAlignment="1">
      <alignment horizontal="center" vertical="center" wrapText="1"/>
    </xf>
    <xf numFmtId="0" fontId="0" fillId="2" borderId="85" xfId="0" applyNumberFormat="1" applyFont="1" applyFill="1" applyBorder="1" applyAlignment="1">
      <alignment horizontal="center" vertical="center" wrapText="1"/>
    </xf>
    <xf numFmtId="0" fontId="0" fillId="2" borderId="86" xfId="0" applyNumberFormat="1" applyFont="1" applyFill="1" applyBorder="1" applyAlignment="1">
      <alignment horizontal="center" vertical="center" wrapText="1"/>
    </xf>
    <xf numFmtId="0" fontId="0" fillId="2" borderId="87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center" wrapText="1"/>
    </xf>
    <xf numFmtId="0" fontId="0" fillId="2" borderId="88" xfId="0" applyNumberFormat="1" applyFont="1" applyFill="1" applyBorder="1" applyAlignment="1">
      <alignment horizontal="center" vertical="center" wrapText="1"/>
    </xf>
    <xf numFmtId="0" fontId="0" fillId="2" borderId="89" xfId="0" applyNumberFormat="1" applyFont="1" applyFill="1" applyBorder="1" applyAlignment="1">
      <alignment horizontal="center" vertical="center" wrapText="1"/>
    </xf>
    <xf numFmtId="0" fontId="0" fillId="2" borderId="90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0" fillId="2" borderId="91" xfId="0" applyNumberFormat="1" applyFont="1" applyFill="1" applyBorder="1" applyAlignment="1">
      <alignment horizontal="center" vertical="center" wrapText="1"/>
    </xf>
    <xf numFmtId="0" fontId="0" fillId="2" borderId="92" xfId="0" applyNumberFormat="1" applyFont="1" applyFill="1" applyBorder="1" applyAlignment="1">
      <alignment horizontal="center" vertical="center" wrapText="1"/>
    </xf>
    <xf numFmtId="0" fontId="0" fillId="2" borderId="93" xfId="0" applyNumberFormat="1" applyFont="1" applyFill="1" applyBorder="1" applyAlignment="1">
      <alignment horizontal="center" vertical="center" wrapText="1"/>
    </xf>
    <xf numFmtId="0" fontId="0" fillId="2" borderId="94" xfId="0" applyNumberFormat="1" applyFont="1" applyFill="1" applyBorder="1" applyAlignment="1">
      <alignment horizontal="center" vertical="center" wrapText="1"/>
    </xf>
    <xf numFmtId="0" fontId="0" fillId="2" borderId="9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/>
    </xf>
    <xf numFmtId="0" fontId="0" fillId="0" borderId="8" xfId="0" applyNumberFormat="1" applyFont="1" applyBorder="1" applyAlignment="1"/>
    <xf numFmtId="0" fontId="4" fillId="0" borderId="83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96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9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99" xfId="0" applyNumberFormat="1" applyFont="1" applyFill="1" applyBorder="1" applyAlignment="1">
      <alignment horizontal="center" vertical="center" wrapText="1"/>
    </xf>
    <xf numFmtId="0" fontId="0" fillId="2" borderId="67" xfId="0" applyNumberFormat="1" applyFont="1" applyFill="1" applyBorder="1" applyAlignment="1">
      <alignment horizontal="center" vertical="center" wrapText="1"/>
    </xf>
    <xf numFmtId="0" fontId="0" fillId="2" borderId="100" xfId="0" applyNumberFormat="1" applyFont="1" applyFill="1" applyBorder="1" applyAlignment="1">
      <alignment horizontal="center" vertical="center" wrapText="1"/>
    </xf>
    <xf numFmtId="0" fontId="0" fillId="2" borderId="10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/>
    </xf>
    <xf numFmtId="49" fontId="5" fillId="3" borderId="22" xfId="0" applyNumberFormat="1" applyFont="1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0" fontId="0" fillId="2" borderId="102" xfId="0" applyNumberFormat="1" applyFont="1" applyFill="1" applyBorder="1" applyAlignment="1">
      <alignment horizontal="center" vertical="center" wrapText="1"/>
    </xf>
    <xf numFmtId="0" fontId="0" fillId="2" borderId="103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10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77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77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2" fillId="2" borderId="9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4"/>
  <sheetViews>
    <sheetView tabSelected="1" workbookViewId="0">
      <selection activeCell="AB14" sqref="AB14"/>
    </sheetView>
  </sheetViews>
  <sheetFormatPr defaultRowHeight="15" x14ac:dyDescent="0.25"/>
  <cols>
    <col min="1" max="1" width="3.5703125" customWidth="1"/>
    <col min="2" max="2" width="19.5703125" customWidth="1"/>
    <col min="3" max="3" width="23.7109375" customWidth="1"/>
    <col min="4" max="4" width="4.85546875" customWidth="1"/>
    <col min="5" max="5" width="5.140625" customWidth="1"/>
    <col min="6" max="6" width="5" customWidth="1"/>
    <col min="7" max="7" width="5.7109375" customWidth="1"/>
    <col min="8" max="8" width="6.140625" customWidth="1"/>
    <col min="9" max="9" width="5.140625" customWidth="1"/>
    <col min="10" max="23" width="4.5703125" customWidth="1"/>
    <col min="24" max="24" width="8.28515625" customWidth="1"/>
    <col min="25" max="25" width="7.42578125" customWidth="1"/>
    <col min="253" max="253" width="3.5703125" customWidth="1"/>
    <col min="254" max="254" width="15" customWidth="1"/>
    <col min="255" max="255" width="23.7109375" customWidth="1"/>
    <col min="256" max="279" width="4.5703125" customWidth="1"/>
    <col min="280" max="280" width="8.28515625" customWidth="1"/>
    <col min="281" max="281" width="7.42578125" customWidth="1"/>
    <col min="509" max="509" width="3.5703125" customWidth="1"/>
    <col min="510" max="510" width="15" customWidth="1"/>
    <col min="511" max="511" width="23.7109375" customWidth="1"/>
    <col min="512" max="535" width="4.5703125" customWidth="1"/>
    <col min="536" max="536" width="8.28515625" customWidth="1"/>
    <col min="537" max="537" width="7.42578125" customWidth="1"/>
    <col min="765" max="765" width="3.5703125" customWidth="1"/>
    <col min="766" max="766" width="15" customWidth="1"/>
    <col min="767" max="767" width="23.7109375" customWidth="1"/>
    <col min="768" max="791" width="4.5703125" customWidth="1"/>
    <col min="792" max="792" width="8.28515625" customWidth="1"/>
    <col min="793" max="793" width="7.42578125" customWidth="1"/>
    <col min="1021" max="1021" width="3.5703125" customWidth="1"/>
    <col min="1022" max="1022" width="15" customWidth="1"/>
    <col min="1023" max="1023" width="23.7109375" customWidth="1"/>
    <col min="1024" max="1047" width="4.5703125" customWidth="1"/>
    <col min="1048" max="1048" width="8.28515625" customWidth="1"/>
    <col min="1049" max="1049" width="7.42578125" customWidth="1"/>
    <col min="1277" max="1277" width="3.5703125" customWidth="1"/>
    <col min="1278" max="1278" width="15" customWidth="1"/>
    <col min="1279" max="1279" width="23.7109375" customWidth="1"/>
    <col min="1280" max="1303" width="4.5703125" customWidth="1"/>
    <col min="1304" max="1304" width="8.28515625" customWidth="1"/>
    <col min="1305" max="1305" width="7.42578125" customWidth="1"/>
    <col min="1533" max="1533" width="3.5703125" customWidth="1"/>
    <col min="1534" max="1534" width="15" customWidth="1"/>
    <col min="1535" max="1535" width="23.7109375" customWidth="1"/>
    <col min="1536" max="1559" width="4.5703125" customWidth="1"/>
    <col min="1560" max="1560" width="8.28515625" customWidth="1"/>
    <col min="1561" max="1561" width="7.42578125" customWidth="1"/>
    <col min="1789" max="1789" width="3.5703125" customWidth="1"/>
    <col min="1790" max="1790" width="15" customWidth="1"/>
    <col min="1791" max="1791" width="23.7109375" customWidth="1"/>
    <col min="1792" max="1815" width="4.5703125" customWidth="1"/>
    <col min="1816" max="1816" width="8.28515625" customWidth="1"/>
    <col min="1817" max="1817" width="7.42578125" customWidth="1"/>
    <col min="2045" max="2045" width="3.5703125" customWidth="1"/>
    <col min="2046" max="2046" width="15" customWidth="1"/>
    <col min="2047" max="2047" width="23.7109375" customWidth="1"/>
    <col min="2048" max="2071" width="4.5703125" customWidth="1"/>
    <col min="2072" max="2072" width="8.28515625" customWidth="1"/>
    <col min="2073" max="2073" width="7.42578125" customWidth="1"/>
    <col min="2301" max="2301" width="3.5703125" customWidth="1"/>
    <col min="2302" max="2302" width="15" customWidth="1"/>
    <col min="2303" max="2303" width="23.7109375" customWidth="1"/>
    <col min="2304" max="2327" width="4.5703125" customWidth="1"/>
    <col min="2328" max="2328" width="8.28515625" customWidth="1"/>
    <col min="2329" max="2329" width="7.42578125" customWidth="1"/>
    <col min="2557" max="2557" width="3.5703125" customWidth="1"/>
    <col min="2558" max="2558" width="15" customWidth="1"/>
    <col min="2559" max="2559" width="23.7109375" customWidth="1"/>
    <col min="2560" max="2583" width="4.5703125" customWidth="1"/>
    <col min="2584" max="2584" width="8.28515625" customWidth="1"/>
    <col min="2585" max="2585" width="7.42578125" customWidth="1"/>
    <col min="2813" max="2813" width="3.5703125" customWidth="1"/>
    <col min="2814" max="2814" width="15" customWidth="1"/>
    <col min="2815" max="2815" width="23.7109375" customWidth="1"/>
    <col min="2816" max="2839" width="4.5703125" customWidth="1"/>
    <col min="2840" max="2840" width="8.28515625" customWidth="1"/>
    <col min="2841" max="2841" width="7.42578125" customWidth="1"/>
    <col min="3069" max="3069" width="3.5703125" customWidth="1"/>
    <col min="3070" max="3070" width="15" customWidth="1"/>
    <col min="3071" max="3071" width="23.7109375" customWidth="1"/>
    <col min="3072" max="3095" width="4.5703125" customWidth="1"/>
    <col min="3096" max="3096" width="8.28515625" customWidth="1"/>
    <col min="3097" max="3097" width="7.42578125" customWidth="1"/>
    <col min="3325" max="3325" width="3.5703125" customWidth="1"/>
    <col min="3326" max="3326" width="15" customWidth="1"/>
    <col min="3327" max="3327" width="23.7109375" customWidth="1"/>
    <col min="3328" max="3351" width="4.5703125" customWidth="1"/>
    <col min="3352" max="3352" width="8.28515625" customWidth="1"/>
    <col min="3353" max="3353" width="7.42578125" customWidth="1"/>
    <col min="3581" max="3581" width="3.5703125" customWidth="1"/>
    <col min="3582" max="3582" width="15" customWidth="1"/>
    <col min="3583" max="3583" width="23.7109375" customWidth="1"/>
    <col min="3584" max="3607" width="4.5703125" customWidth="1"/>
    <col min="3608" max="3608" width="8.28515625" customWidth="1"/>
    <col min="3609" max="3609" width="7.42578125" customWidth="1"/>
    <col min="3837" max="3837" width="3.5703125" customWidth="1"/>
    <col min="3838" max="3838" width="15" customWidth="1"/>
    <col min="3839" max="3839" width="23.7109375" customWidth="1"/>
    <col min="3840" max="3863" width="4.5703125" customWidth="1"/>
    <col min="3864" max="3864" width="8.28515625" customWidth="1"/>
    <col min="3865" max="3865" width="7.42578125" customWidth="1"/>
    <col min="4093" max="4093" width="3.5703125" customWidth="1"/>
    <col min="4094" max="4094" width="15" customWidth="1"/>
    <col min="4095" max="4095" width="23.7109375" customWidth="1"/>
    <col min="4096" max="4119" width="4.5703125" customWidth="1"/>
    <col min="4120" max="4120" width="8.28515625" customWidth="1"/>
    <col min="4121" max="4121" width="7.42578125" customWidth="1"/>
    <col min="4349" max="4349" width="3.5703125" customWidth="1"/>
    <col min="4350" max="4350" width="15" customWidth="1"/>
    <col min="4351" max="4351" width="23.7109375" customWidth="1"/>
    <col min="4352" max="4375" width="4.5703125" customWidth="1"/>
    <col min="4376" max="4376" width="8.28515625" customWidth="1"/>
    <col min="4377" max="4377" width="7.42578125" customWidth="1"/>
    <col min="4605" max="4605" width="3.5703125" customWidth="1"/>
    <col min="4606" max="4606" width="15" customWidth="1"/>
    <col min="4607" max="4607" width="23.7109375" customWidth="1"/>
    <col min="4608" max="4631" width="4.5703125" customWidth="1"/>
    <col min="4632" max="4632" width="8.28515625" customWidth="1"/>
    <col min="4633" max="4633" width="7.42578125" customWidth="1"/>
    <col min="4861" max="4861" width="3.5703125" customWidth="1"/>
    <col min="4862" max="4862" width="15" customWidth="1"/>
    <col min="4863" max="4863" width="23.7109375" customWidth="1"/>
    <col min="4864" max="4887" width="4.5703125" customWidth="1"/>
    <col min="4888" max="4888" width="8.28515625" customWidth="1"/>
    <col min="4889" max="4889" width="7.42578125" customWidth="1"/>
    <col min="5117" max="5117" width="3.5703125" customWidth="1"/>
    <col min="5118" max="5118" width="15" customWidth="1"/>
    <col min="5119" max="5119" width="23.7109375" customWidth="1"/>
    <col min="5120" max="5143" width="4.5703125" customWidth="1"/>
    <col min="5144" max="5144" width="8.28515625" customWidth="1"/>
    <col min="5145" max="5145" width="7.42578125" customWidth="1"/>
    <col min="5373" max="5373" width="3.5703125" customWidth="1"/>
    <col min="5374" max="5374" width="15" customWidth="1"/>
    <col min="5375" max="5375" width="23.7109375" customWidth="1"/>
    <col min="5376" max="5399" width="4.5703125" customWidth="1"/>
    <col min="5400" max="5400" width="8.28515625" customWidth="1"/>
    <col min="5401" max="5401" width="7.42578125" customWidth="1"/>
    <col min="5629" max="5629" width="3.5703125" customWidth="1"/>
    <col min="5630" max="5630" width="15" customWidth="1"/>
    <col min="5631" max="5631" width="23.7109375" customWidth="1"/>
    <col min="5632" max="5655" width="4.5703125" customWidth="1"/>
    <col min="5656" max="5656" width="8.28515625" customWidth="1"/>
    <col min="5657" max="5657" width="7.42578125" customWidth="1"/>
    <col min="5885" max="5885" width="3.5703125" customWidth="1"/>
    <col min="5886" max="5886" width="15" customWidth="1"/>
    <col min="5887" max="5887" width="23.7109375" customWidth="1"/>
    <col min="5888" max="5911" width="4.5703125" customWidth="1"/>
    <col min="5912" max="5912" width="8.28515625" customWidth="1"/>
    <col min="5913" max="5913" width="7.42578125" customWidth="1"/>
    <col min="6141" max="6141" width="3.5703125" customWidth="1"/>
    <col min="6142" max="6142" width="15" customWidth="1"/>
    <col min="6143" max="6143" width="23.7109375" customWidth="1"/>
    <col min="6144" max="6167" width="4.5703125" customWidth="1"/>
    <col min="6168" max="6168" width="8.28515625" customWidth="1"/>
    <col min="6169" max="6169" width="7.42578125" customWidth="1"/>
    <col min="6397" max="6397" width="3.5703125" customWidth="1"/>
    <col min="6398" max="6398" width="15" customWidth="1"/>
    <col min="6399" max="6399" width="23.7109375" customWidth="1"/>
    <col min="6400" max="6423" width="4.5703125" customWidth="1"/>
    <col min="6424" max="6424" width="8.28515625" customWidth="1"/>
    <col min="6425" max="6425" width="7.42578125" customWidth="1"/>
    <col min="6653" max="6653" width="3.5703125" customWidth="1"/>
    <col min="6654" max="6654" width="15" customWidth="1"/>
    <col min="6655" max="6655" width="23.7109375" customWidth="1"/>
    <col min="6656" max="6679" width="4.5703125" customWidth="1"/>
    <col min="6680" max="6680" width="8.28515625" customWidth="1"/>
    <col min="6681" max="6681" width="7.42578125" customWidth="1"/>
    <col min="6909" max="6909" width="3.5703125" customWidth="1"/>
    <col min="6910" max="6910" width="15" customWidth="1"/>
    <col min="6911" max="6911" width="23.7109375" customWidth="1"/>
    <col min="6912" max="6935" width="4.5703125" customWidth="1"/>
    <col min="6936" max="6936" width="8.28515625" customWidth="1"/>
    <col min="6937" max="6937" width="7.42578125" customWidth="1"/>
    <col min="7165" max="7165" width="3.5703125" customWidth="1"/>
    <col min="7166" max="7166" width="15" customWidth="1"/>
    <col min="7167" max="7167" width="23.7109375" customWidth="1"/>
    <col min="7168" max="7191" width="4.5703125" customWidth="1"/>
    <col min="7192" max="7192" width="8.28515625" customWidth="1"/>
    <col min="7193" max="7193" width="7.42578125" customWidth="1"/>
    <col min="7421" max="7421" width="3.5703125" customWidth="1"/>
    <col min="7422" max="7422" width="15" customWidth="1"/>
    <col min="7423" max="7423" width="23.7109375" customWidth="1"/>
    <col min="7424" max="7447" width="4.5703125" customWidth="1"/>
    <col min="7448" max="7448" width="8.28515625" customWidth="1"/>
    <col min="7449" max="7449" width="7.42578125" customWidth="1"/>
    <col min="7677" max="7677" width="3.5703125" customWidth="1"/>
    <col min="7678" max="7678" width="15" customWidth="1"/>
    <col min="7679" max="7679" width="23.7109375" customWidth="1"/>
    <col min="7680" max="7703" width="4.5703125" customWidth="1"/>
    <col min="7704" max="7704" width="8.28515625" customWidth="1"/>
    <col min="7705" max="7705" width="7.42578125" customWidth="1"/>
    <col min="7933" max="7933" width="3.5703125" customWidth="1"/>
    <col min="7934" max="7934" width="15" customWidth="1"/>
    <col min="7935" max="7935" width="23.7109375" customWidth="1"/>
    <col min="7936" max="7959" width="4.5703125" customWidth="1"/>
    <col min="7960" max="7960" width="8.28515625" customWidth="1"/>
    <col min="7961" max="7961" width="7.42578125" customWidth="1"/>
    <col min="8189" max="8189" width="3.5703125" customWidth="1"/>
    <col min="8190" max="8190" width="15" customWidth="1"/>
    <col min="8191" max="8191" width="23.7109375" customWidth="1"/>
    <col min="8192" max="8215" width="4.5703125" customWidth="1"/>
    <col min="8216" max="8216" width="8.28515625" customWidth="1"/>
    <col min="8217" max="8217" width="7.42578125" customWidth="1"/>
    <col min="8445" max="8445" width="3.5703125" customWidth="1"/>
    <col min="8446" max="8446" width="15" customWidth="1"/>
    <col min="8447" max="8447" width="23.7109375" customWidth="1"/>
    <col min="8448" max="8471" width="4.5703125" customWidth="1"/>
    <col min="8472" max="8472" width="8.28515625" customWidth="1"/>
    <col min="8473" max="8473" width="7.42578125" customWidth="1"/>
    <col min="8701" max="8701" width="3.5703125" customWidth="1"/>
    <col min="8702" max="8702" width="15" customWidth="1"/>
    <col min="8703" max="8703" width="23.7109375" customWidth="1"/>
    <col min="8704" max="8727" width="4.5703125" customWidth="1"/>
    <col min="8728" max="8728" width="8.28515625" customWidth="1"/>
    <col min="8729" max="8729" width="7.42578125" customWidth="1"/>
    <col min="8957" max="8957" width="3.5703125" customWidth="1"/>
    <col min="8958" max="8958" width="15" customWidth="1"/>
    <col min="8959" max="8959" width="23.7109375" customWidth="1"/>
    <col min="8960" max="8983" width="4.5703125" customWidth="1"/>
    <col min="8984" max="8984" width="8.28515625" customWidth="1"/>
    <col min="8985" max="8985" width="7.42578125" customWidth="1"/>
    <col min="9213" max="9213" width="3.5703125" customWidth="1"/>
    <col min="9214" max="9214" width="15" customWidth="1"/>
    <col min="9215" max="9215" width="23.7109375" customWidth="1"/>
    <col min="9216" max="9239" width="4.5703125" customWidth="1"/>
    <col min="9240" max="9240" width="8.28515625" customWidth="1"/>
    <col min="9241" max="9241" width="7.42578125" customWidth="1"/>
    <col min="9469" max="9469" width="3.5703125" customWidth="1"/>
    <col min="9470" max="9470" width="15" customWidth="1"/>
    <col min="9471" max="9471" width="23.7109375" customWidth="1"/>
    <col min="9472" max="9495" width="4.5703125" customWidth="1"/>
    <col min="9496" max="9496" width="8.28515625" customWidth="1"/>
    <col min="9497" max="9497" width="7.42578125" customWidth="1"/>
    <col min="9725" max="9725" width="3.5703125" customWidth="1"/>
    <col min="9726" max="9726" width="15" customWidth="1"/>
    <col min="9727" max="9727" width="23.7109375" customWidth="1"/>
    <col min="9728" max="9751" width="4.5703125" customWidth="1"/>
    <col min="9752" max="9752" width="8.28515625" customWidth="1"/>
    <col min="9753" max="9753" width="7.42578125" customWidth="1"/>
    <col min="9981" max="9981" width="3.5703125" customWidth="1"/>
    <col min="9982" max="9982" width="15" customWidth="1"/>
    <col min="9983" max="9983" width="23.7109375" customWidth="1"/>
    <col min="9984" max="10007" width="4.5703125" customWidth="1"/>
    <col min="10008" max="10008" width="8.28515625" customWidth="1"/>
    <col min="10009" max="10009" width="7.42578125" customWidth="1"/>
    <col min="10237" max="10237" width="3.5703125" customWidth="1"/>
    <col min="10238" max="10238" width="15" customWidth="1"/>
    <col min="10239" max="10239" width="23.7109375" customWidth="1"/>
    <col min="10240" max="10263" width="4.5703125" customWidth="1"/>
    <col min="10264" max="10264" width="8.28515625" customWidth="1"/>
    <col min="10265" max="10265" width="7.42578125" customWidth="1"/>
    <col min="10493" max="10493" width="3.5703125" customWidth="1"/>
    <col min="10494" max="10494" width="15" customWidth="1"/>
    <col min="10495" max="10495" width="23.7109375" customWidth="1"/>
    <col min="10496" max="10519" width="4.5703125" customWidth="1"/>
    <col min="10520" max="10520" width="8.28515625" customWidth="1"/>
    <col min="10521" max="10521" width="7.42578125" customWidth="1"/>
    <col min="10749" max="10749" width="3.5703125" customWidth="1"/>
    <col min="10750" max="10750" width="15" customWidth="1"/>
    <col min="10751" max="10751" width="23.7109375" customWidth="1"/>
    <col min="10752" max="10775" width="4.5703125" customWidth="1"/>
    <col min="10776" max="10776" width="8.28515625" customWidth="1"/>
    <col min="10777" max="10777" width="7.42578125" customWidth="1"/>
    <col min="11005" max="11005" width="3.5703125" customWidth="1"/>
    <col min="11006" max="11006" width="15" customWidth="1"/>
    <col min="11007" max="11007" width="23.7109375" customWidth="1"/>
    <col min="11008" max="11031" width="4.5703125" customWidth="1"/>
    <col min="11032" max="11032" width="8.28515625" customWidth="1"/>
    <col min="11033" max="11033" width="7.42578125" customWidth="1"/>
    <col min="11261" max="11261" width="3.5703125" customWidth="1"/>
    <col min="11262" max="11262" width="15" customWidth="1"/>
    <col min="11263" max="11263" width="23.7109375" customWidth="1"/>
    <col min="11264" max="11287" width="4.5703125" customWidth="1"/>
    <col min="11288" max="11288" width="8.28515625" customWidth="1"/>
    <col min="11289" max="11289" width="7.42578125" customWidth="1"/>
    <col min="11517" max="11517" width="3.5703125" customWidth="1"/>
    <col min="11518" max="11518" width="15" customWidth="1"/>
    <col min="11519" max="11519" width="23.7109375" customWidth="1"/>
    <col min="11520" max="11543" width="4.5703125" customWidth="1"/>
    <col min="11544" max="11544" width="8.28515625" customWidth="1"/>
    <col min="11545" max="11545" width="7.42578125" customWidth="1"/>
    <col min="11773" max="11773" width="3.5703125" customWidth="1"/>
    <col min="11774" max="11774" width="15" customWidth="1"/>
    <col min="11775" max="11775" width="23.7109375" customWidth="1"/>
    <col min="11776" max="11799" width="4.5703125" customWidth="1"/>
    <col min="11800" max="11800" width="8.28515625" customWidth="1"/>
    <col min="11801" max="11801" width="7.42578125" customWidth="1"/>
    <col min="12029" max="12029" width="3.5703125" customWidth="1"/>
    <col min="12030" max="12030" width="15" customWidth="1"/>
    <col min="12031" max="12031" width="23.7109375" customWidth="1"/>
    <col min="12032" max="12055" width="4.5703125" customWidth="1"/>
    <col min="12056" max="12056" width="8.28515625" customWidth="1"/>
    <col min="12057" max="12057" width="7.42578125" customWidth="1"/>
    <col min="12285" max="12285" width="3.5703125" customWidth="1"/>
    <col min="12286" max="12286" width="15" customWidth="1"/>
    <col min="12287" max="12287" width="23.7109375" customWidth="1"/>
    <col min="12288" max="12311" width="4.5703125" customWidth="1"/>
    <col min="12312" max="12312" width="8.28515625" customWidth="1"/>
    <col min="12313" max="12313" width="7.42578125" customWidth="1"/>
    <col min="12541" max="12541" width="3.5703125" customWidth="1"/>
    <col min="12542" max="12542" width="15" customWidth="1"/>
    <col min="12543" max="12543" width="23.7109375" customWidth="1"/>
    <col min="12544" max="12567" width="4.5703125" customWidth="1"/>
    <col min="12568" max="12568" width="8.28515625" customWidth="1"/>
    <col min="12569" max="12569" width="7.42578125" customWidth="1"/>
    <col min="12797" max="12797" width="3.5703125" customWidth="1"/>
    <col min="12798" max="12798" width="15" customWidth="1"/>
    <col min="12799" max="12799" width="23.7109375" customWidth="1"/>
    <col min="12800" max="12823" width="4.5703125" customWidth="1"/>
    <col min="12824" max="12824" width="8.28515625" customWidth="1"/>
    <col min="12825" max="12825" width="7.42578125" customWidth="1"/>
    <col min="13053" max="13053" width="3.5703125" customWidth="1"/>
    <col min="13054" max="13054" width="15" customWidth="1"/>
    <col min="13055" max="13055" width="23.7109375" customWidth="1"/>
    <col min="13056" max="13079" width="4.5703125" customWidth="1"/>
    <col min="13080" max="13080" width="8.28515625" customWidth="1"/>
    <col min="13081" max="13081" width="7.42578125" customWidth="1"/>
    <col min="13309" max="13309" width="3.5703125" customWidth="1"/>
    <col min="13310" max="13310" width="15" customWidth="1"/>
    <col min="13311" max="13311" width="23.7109375" customWidth="1"/>
    <col min="13312" max="13335" width="4.5703125" customWidth="1"/>
    <col min="13336" max="13336" width="8.28515625" customWidth="1"/>
    <col min="13337" max="13337" width="7.42578125" customWidth="1"/>
    <col min="13565" max="13565" width="3.5703125" customWidth="1"/>
    <col min="13566" max="13566" width="15" customWidth="1"/>
    <col min="13567" max="13567" width="23.7109375" customWidth="1"/>
    <col min="13568" max="13591" width="4.5703125" customWidth="1"/>
    <col min="13592" max="13592" width="8.28515625" customWidth="1"/>
    <col min="13593" max="13593" width="7.42578125" customWidth="1"/>
    <col min="13821" max="13821" width="3.5703125" customWidth="1"/>
    <col min="13822" max="13822" width="15" customWidth="1"/>
    <col min="13823" max="13823" width="23.7109375" customWidth="1"/>
    <col min="13824" max="13847" width="4.5703125" customWidth="1"/>
    <col min="13848" max="13848" width="8.28515625" customWidth="1"/>
    <col min="13849" max="13849" width="7.42578125" customWidth="1"/>
    <col min="14077" max="14077" width="3.5703125" customWidth="1"/>
    <col min="14078" max="14078" width="15" customWidth="1"/>
    <col min="14079" max="14079" width="23.7109375" customWidth="1"/>
    <col min="14080" max="14103" width="4.5703125" customWidth="1"/>
    <col min="14104" max="14104" width="8.28515625" customWidth="1"/>
    <col min="14105" max="14105" width="7.42578125" customWidth="1"/>
    <col min="14333" max="14333" width="3.5703125" customWidth="1"/>
    <col min="14334" max="14334" width="15" customWidth="1"/>
    <col min="14335" max="14335" width="23.7109375" customWidth="1"/>
    <col min="14336" max="14359" width="4.5703125" customWidth="1"/>
    <col min="14360" max="14360" width="8.28515625" customWidth="1"/>
    <col min="14361" max="14361" width="7.42578125" customWidth="1"/>
    <col min="14589" max="14589" width="3.5703125" customWidth="1"/>
    <col min="14590" max="14590" width="15" customWidth="1"/>
    <col min="14591" max="14591" width="23.7109375" customWidth="1"/>
    <col min="14592" max="14615" width="4.5703125" customWidth="1"/>
    <col min="14616" max="14616" width="8.28515625" customWidth="1"/>
    <col min="14617" max="14617" width="7.42578125" customWidth="1"/>
    <col min="14845" max="14845" width="3.5703125" customWidth="1"/>
    <col min="14846" max="14846" width="15" customWidth="1"/>
    <col min="14847" max="14847" width="23.7109375" customWidth="1"/>
    <col min="14848" max="14871" width="4.5703125" customWidth="1"/>
    <col min="14872" max="14872" width="8.28515625" customWidth="1"/>
    <col min="14873" max="14873" width="7.42578125" customWidth="1"/>
    <col min="15101" max="15101" width="3.5703125" customWidth="1"/>
    <col min="15102" max="15102" width="15" customWidth="1"/>
    <col min="15103" max="15103" width="23.7109375" customWidth="1"/>
    <col min="15104" max="15127" width="4.5703125" customWidth="1"/>
    <col min="15128" max="15128" width="8.28515625" customWidth="1"/>
    <col min="15129" max="15129" width="7.42578125" customWidth="1"/>
    <col min="15357" max="15357" width="3.5703125" customWidth="1"/>
    <col min="15358" max="15358" width="15" customWidth="1"/>
    <col min="15359" max="15359" width="23.7109375" customWidth="1"/>
    <col min="15360" max="15383" width="4.5703125" customWidth="1"/>
    <col min="15384" max="15384" width="8.28515625" customWidth="1"/>
    <col min="15385" max="15385" width="7.42578125" customWidth="1"/>
    <col min="15613" max="15613" width="3.5703125" customWidth="1"/>
    <col min="15614" max="15614" width="15" customWidth="1"/>
    <col min="15615" max="15615" width="23.7109375" customWidth="1"/>
    <col min="15616" max="15639" width="4.5703125" customWidth="1"/>
    <col min="15640" max="15640" width="8.28515625" customWidth="1"/>
    <col min="15641" max="15641" width="7.42578125" customWidth="1"/>
    <col min="15869" max="15869" width="3.5703125" customWidth="1"/>
    <col min="15870" max="15870" width="15" customWidth="1"/>
    <col min="15871" max="15871" width="23.7109375" customWidth="1"/>
    <col min="15872" max="15895" width="4.5703125" customWidth="1"/>
    <col min="15896" max="15896" width="8.28515625" customWidth="1"/>
    <col min="15897" max="15897" width="7.42578125" customWidth="1"/>
    <col min="16125" max="16125" width="3.5703125" customWidth="1"/>
    <col min="16126" max="16126" width="15" customWidth="1"/>
    <col min="16127" max="16127" width="23.7109375" customWidth="1"/>
    <col min="16128" max="16151" width="4.5703125" customWidth="1"/>
    <col min="16152" max="16152" width="8.28515625" customWidth="1"/>
    <col min="16153" max="16153" width="7.42578125" customWidth="1"/>
  </cols>
  <sheetData>
    <row r="1" spans="1:27" ht="16.5" thickBot="1" x14ac:dyDescent="0.3">
      <c r="A1" s="145" t="s">
        <v>101</v>
      </c>
      <c r="B1" s="145"/>
      <c r="C1" s="145"/>
    </row>
    <row r="2" spans="1:27" ht="15.75" thickBot="1" x14ac:dyDescent="0.3">
      <c r="A2" s="139" t="s">
        <v>0</v>
      </c>
      <c r="B2" s="147" t="s">
        <v>1</v>
      </c>
      <c r="C2" s="149" t="s">
        <v>2</v>
      </c>
      <c r="D2" s="151" t="s">
        <v>3</v>
      </c>
      <c r="E2" s="152"/>
      <c r="F2" s="152"/>
      <c r="G2" s="152"/>
      <c r="H2" s="152"/>
      <c r="I2" s="152"/>
      <c r="J2" s="153" t="s">
        <v>4</v>
      </c>
      <c r="K2" s="154"/>
      <c r="L2" s="155"/>
      <c r="M2" s="153" t="s">
        <v>5</v>
      </c>
      <c r="N2" s="154"/>
      <c r="O2" s="155"/>
      <c r="P2" s="153" t="s">
        <v>6</v>
      </c>
      <c r="Q2" s="154"/>
      <c r="R2" s="155"/>
      <c r="S2" s="153" t="s">
        <v>7</v>
      </c>
      <c r="T2" s="154"/>
      <c r="U2" s="154"/>
      <c r="V2" s="154"/>
      <c r="W2" s="155"/>
      <c r="X2" s="142" t="s">
        <v>8</v>
      </c>
      <c r="Y2" s="165" t="s">
        <v>9</v>
      </c>
      <c r="Z2" s="142" t="s">
        <v>10</v>
      </c>
    </row>
    <row r="3" spans="1:27" ht="15.75" customHeight="1" thickBot="1" x14ac:dyDescent="0.3">
      <c r="A3" s="146"/>
      <c r="B3" s="148"/>
      <c r="C3" s="150"/>
      <c r="D3" s="159" t="s">
        <v>11</v>
      </c>
      <c r="E3" s="160"/>
      <c r="F3" s="161" t="s">
        <v>12</v>
      </c>
      <c r="G3" s="162"/>
      <c r="H3" s="163" t="s">
        <v>13</v>
      </c>
      <c r="I3" s="164"/>
      <c r="J3" s="156"/>
      <c r="K3" s="157"/>
      <c r="L3" s="158"/>
      <c r="M3" s="156"/>
      <c r="N3" s="157"/>
      <c r="O3" s="158"/>
      <c r="P3" s="156"/>
      <c r="Q3" s="157"/>
      <c r="R3" s="158"/>
      <c r="S3" s="156"/>
      <c r="T3" s="157"/>
      <c r="U3" s="157"/>
      <c r="V3" s="157"/>
      <c r="W3" s="158"/>
      <c r="X3" s="144"/>
      <c r="Y3" s="166"/>
      <c r="Z3" s="143"/>
    </row>
    <row r="4" spans="1:27" s="17" customFormat="1" ht="15.75" x14ac:dyDescent="0.25">
      <c r="A4" s="129">
        <v>1</v>
      </c>
      <c r="B4" s="133" t="s">
        <v>69</v>
      </c>
      <c r="C4" s="1" t="s">
        <v>70</v>
      </c>
      <c r="D4" s="2">
        <v>126</v>
      </c>
      <c r="E4" s="3">
        <v>117</v>
      </c>
      <c r="F4" s="4"/>
      <c r="G4" s="5"/>
      <c r="H4" s="2"/>
      <c r="I4" s="5"/>
      <c r="J4" s="6"/>
      <c r="K4" s="7"/>
      <c r="L4" s="8"/>
      <c r="M4" s="9"/>
      <c r="N4" s="10"/>
      <c r="O4" s="8"/>
      <c r="P4" s="9"/>
      <c r="Q4" s="7"/>
      <c r="R4" s="8"/>
      <c r="S4" s="9"/>
      <c r="T4" s="7"/>
      <c r="U4" s="7"/>
      <c r="V4" s="11"/>
      <c r="W4" s="12"/>
      <c r="X4" s="13">
        <f>SUM(D4:O4)</f>
        <v>243</v>
      </c>
      <c r="Y4" s="14">
        <f t="shared" ref="Y4:Y66" si="0">X4/Z4</f>
        <v>2</v>
      </c>
      <c r="Z4" s="15">
        <f>AVERAGE(D4:O4)</f>
        <v>121.5</v>
      </c>
      <c r="AA4" s="16"/>
    </row>
    <row r="5" spans="1:27" s="17" customFormat="1" ht="15.75" x14ac:dyDescent="0.25">
      <c r="A5" s="130"/>
      <c r="B5" s="134"/>
      <c r="C5" s="18" t="s">
        <v>71</v>
      </c>
      <c r="D5" s="19">
        <v>89</v>
      </c>
      <c r="E5" s="20">
        <v>118</v>
      </c>
      <c r="F5" s="21"/>
      <c r="G5" s="22"/>
      <c r="H5" s="19"/>
      <c r="I5" s="22"/>
      <c r="J5" s="23"/>
      <c r="K5" s="24"/>
      <c r="L5" s="25"/>
      <c r="M5" s="26"/>
      <c r="N5" s="27"/>
      <c r="O5" s="25"/>
      <c r="P5" s="26"/>
      <c r="Q5" s="24"/>
      <c r="R5" s="25"/>
      <c r="S5" s="26"/>
      <c r="T5" s="24"/>
      <c r="U5" s="24"/>
      <c r="V5" s="26"/>
      <c r="W5" s="28"/>
      <c r="X5" s="29">
        <f>SUM(D5:O5)</f>
        <v>207</v>
      </c>
      <c r="Y5" s="30">
        <f t="shared" si="0"/>
        <v>2</v>
      </c>
      <c r="Z5" s="31">
        <f>AVERAGE(D5:O5)</f>
        <v>103.5</v>
      </c>
      <c r="AA5" s="16"/>
    </row>
    <row r="6" spans="1:27" s="17" customFormat="1" ht="15.75" x14ac:dyDescent="0.25">
      <c r="A6" s="130"/>
      <c r="B6" s="134"/>
      <c r="C6" s="18" t="s">
        <v>104</v>
      </c>
      <c r="D6" s="19">
        <v>64</v>
      </c>
      <c r="E6" s="20">
        <v>49</v>
      </c>
      <c r="F6" s="21"/>
      <c r="G6" s="22"/>
      <c r="H6" s="19"/>
      <c r="I6" s="22"/>
      <c r="J6" s="23"/>
      <c r="K6" s="32"/>
      <c r="L6" s="33"/>
      <c r="M6" s="34"/>
      <c r="N6" s="20"/>
      <c r="O6" s="33"/>
      <c r="P6" s="34"/>
      <c r="Q6" s="32"/>
      <c r="R6" s="33"/>
      <c r="S6" s="34"/>
      <c r="T6" s="32"/>
      <c r="U6" s="32"/>
      <c r="V6" s="34"/>
      <c r="W6" s="35"/>
      <c r="X6" s="29">
        <f>SUM(D6:O6)</f>
        <v>113</v>
      </c>
      <c r="Y6" s="36">
        <f t="shared" si="0"/>
        <v>2</v>
      </c>
      <c r="Z6" s="31">
        <f>AVERAGE(D6:O6)</f>
        <v>56.5</v>
      </c>
      <c r="AA6" s="16"/>
    </row>
    <row r="7" spans="1:27" s="17" customFormat="1" ht="15.75" x14ac:dyDescent="0.25">
      <c r="A7" s="130"/>
      <c r="B7" s="134"/>
      <c r="C7" s="18" t="s">
        <v>72</v>
      </c>
      <c r="D7" s="19">
        <v>172</v>
      </c>
      <c r="E7" s="20">
        <v>132</v>
      </c>
      <c r="F7" s="21"/>
      <c r="G7" s="22"/>
      <c r="H7" s="19"/>
      <c r="I7" s="22"/>
      <c r="J7" s="23"/>
      <c r="K7" s="32"/>
      <c r="L7" s="33"/>
      <c r="M7" s="34"/>
      <c r="N7" s="20"/>
      <c r="O7" s="33"/>
      <c r="P7" s="34"/>
      <c r="Q7" s="32"/>
      <c r="R7" s="33"/>
      <c r="S7" s="34"/>
      <c r="T7" s="32"/>
      <c r="U7" s="32"/>
      <c r="V7" s="34"/>
      <c r="W7" s="35"/>
      <c r="X7" s="29">
        <f>SUM(D7:O7)</f>
        <v>304</v>
      </c>
      <c r="Y7" s="36">
        <f t="shared" si="0"/>
        <v>2</v>
      </c>
      <c r="Z7" s="31">
        <f>AVERAGE(D7:O7)</f>
        <v>152</v>
      </c>
      <c r="AA7" s="16"/>
    </row>
    <row r="8" spans="1:27" s="17" customFormat="1" ht="16.5" thickBot="1" x14ac:dyDescent="0.3">
      <c r="A8" s="130"/>
      <c r="B8" s="134"/>
      <c r="C8" s="18"/>
      <c r="D8" s="19"/>
      <c r="E8" s="20"/>
      <c r="F8" s="21"/>
      <c r="G8" s="22"/>
      <c r="H8" s="19"/>
      <c r="I8" s="22"/>
      <c r="J8" s="37"/>
      <c r="K8" s="24"/>
      <c r="L8" s="25"/>
      <c r="M8" s="26"/>
      <c r="N8" s="27"/>
      <c r="O8" s="25"/>
      <c r="P8" s="38"/>
      <c r="Q8" s="39"/>
      <c r="R8" s="40"/>
      <c r="S8" s="41"/>
      <c r="T8" s="39"/>
      <c r="U8" s="39"/>
      <c r="V8" s="41"/>
      <c r="W8" s="42"/>
      <c r="X8" s="43">
        <f>SUM(D8:O8)</f>
        <v>0</v>
      </c>
      <c r="Y8" s="44" t="e">
        <f t="shared" si="0"/>
        <v>#DIV/0!</v>
      </c>
      <c r="Z8" s="45" t="e">
        <f>AVERAGE(D8:O8)</f>
        <v>#DIV/0!</v>
      </c>
      <c r="AA8" s="16"/>
    </row>
    <row r="9" spans="1:27" s="17" customFormat="1" ht="15.75" x14ac:dyDescent="0.25">
      <c r="A9" s="129">
        <v>2</v>
      </c>
      <c r="B9" s="139" t="s">
        <v>14</v>
      </c>
      <c r="C9" s="46" t="s">
        <v>15</v>
      </c>
      <c r="D9" s="2">
        <v>170</v>
      </c>
      <c r="E9" s="3">
        <v>181</v>
      </c>
      <c r="F9" s="4">
        <v>181</v>
      </c>
      <c r="G9" s="5">
        <v>191</v>
      </c>
      <c r="H9" s="2"/>
      <c r="I9" s="5"/>
      <c r="J9" s="6"/>
      <c r="K9" s="47"/>
      <c r="L9" s="48"/>
      <c r="M9" s="49"/>
      <c r="N9" s="50"/>
      <c r="O9" s="48"/>
      <c r="P9" s="26"/>
      <c r="Q9" s="24"/>
      <c r="R9" s="25"/>
      <c r="S9" s="26"/>
      <c r="T9" s="24"/>
      <c r="U9" s="24"/>
      <c r="V9" s="26"/>
      <c r="W9" s="28"/>
      <c r="X9" s="29">
        <f t="shared" ref="X9:X34" si="1">SUM(D9:W9)</f>
        <v>723</v>
      </c>
      <c r="Y9" s="36">
        <f t="shared" si="0"/>
        <v>4</v>
      </c>
      <c r="Z9" s="31">
        <f t="shared" ref="Z9:Z18" si="2">AVERAGE(D9:W9)</f>
        <v>180.75</v>
      </c>
      <c r="AA9" s="16"/>
    </row>
    <row r="10" spans="1:27" s="17" customFormat="1" ht="15.75" x14ac:dyDescent="0.25">
      <c r="A10" s="130"/>
      <c r="B10" s="140"/>
      <c r="C10" s="51" t="s">
        <v>16</v>
      </c>
      <c r="D10" s="19">
        <v>195</v>
      </c>
      <c r="E10" s="20">
        <v>153</v>
      </c>
      <c r="F10" s="21">
        <v>209</v>
      </c>
      <c r="G10" s="22">
        <v>132</v>
      </c>
      <c r="H10" s="19"/>
      <c r="I10" s="22"/>
      <c r="J10" s="23"/>
      <c r="K10" s="32"/>
      <c r="L10" s="33"/>
      <c r="M10" s="34"/>
      <c r="N10" s="20"/>
      <c r="O10" s="33"/>
      <c r="P10" s="34"/>
      <c r="Q10" s="32"/>
      <c r="R10" s="33"/>
      <c r="S10" s="34"/>
      <c r="T10" s="32"/>
      <c r="U10" s="32"/>
      <c r="V10" s="34"/>
      <c r="W10" s="35"/>
      <c r="X10" s="29">
        <f t="shared" si="1"/>
        <v>689</v>
      </c>
      <c r="Y10" s="36">
        <f t="shared" si="0"/>
        <v>4</v>
      </c>
      <c r="Z10" s="31">
        <f t="shared" si="2"/>
        <v>172.25</v>
      </c>
      <c r="AA10" s="16"/>
    </row>
    <row r="11" spans="1:27" s="17" customFormat="1" ht="15.75" x14ac:dyDescent="0.25">
      <c r="A11" s="130"/>
      <c r="B11" s="140"/>
      <c r="C11" s="52" t="s">
        <v>17</v>
      </c>
      <c r="D11" s="19">
        <v>154</v>
      </c>
      <c r="E11" s="20">
        <v>178</v>
      </c>
      <c r="F11" s="21">
        <v>130</v>
      </c>
      <c r="G11" s="22">
        <v>122</v>
      </c>
      <c r="H11" s="19"/>
      <c r="I11" s="22"/>
      <c r="J11" s="23"/>
      <c r="K11" s="32"/>
      <c r="L11" s="33"/>
      <c r="M11" s="34"/>
      <c r="N11" s="20"/>
      <c r="O11" s="33"/>
      <c r="P11" s="34"/>
      <c r="Q11" s="32"/>
      <c r="R11" s="33"/>
      <c r="S11" s="34"/>
      <c r="T11" s="32"/>
      <c r="U11" s="32"/>
      <c r="V11" s="34"/>
      <c r="W11" s="35"/>
      <c r="X11" s="29">
        <f t="shared" si="1"/>
        <v>584</v>
      </c>
      <c r="Y11" s="36">
        <f t="shared" si="0"/>
        <v>4</v>
      </c>
      <c r="Z11" s="31">
        <f t="shared" si="2"/>
        <v>146</v>
      </c>
      <c r="AA11" s="16"/>
    </row>
    <row r="12" spans="1:27" s="17" customFormat="1" ht="15.75" x14ac:dyDescent="0.25">
      <c r="A12" s="130"/>
      <c r="B12" s="140"/>
      <c r="C12" s="52" t="s">
        <v>18</v>
      </c>
      <c r="D12" s="19">
        <v>147</v>
      </c>
      <c r="E12" s="20">
        <v>101</v>
      </c>
      <c r="F12" s="21"/>
      <c r="G12" s="22">
        <v>111</v>
      </c>
      <c r="H12" s="19"/>
      <c r="I12" s="22"/>
      <c r="J12" s="37"/>
      <c r="K12" s="53"/>
      <c r="L12" s="54"/>
      <c r="M12" s="55"/>
      <c r="N12" s="56"/>
      <c r="O12" s="54"/>
      <c r="P12" s="57"/>
      <c r="Q12" s="58"/>
      <c r="R12" s="59"/>
      <c r="S12" s="60"/>
      <c r="T12" s="58"/>
      <c r="U12" s="58"/>
      <c r="V12" s="60"/>
      <c r="W12" s="61"/>
      <c r="X12" s="29">
        <f t="shared" si="1"/>
        <v>359</v>
      </c>
      <c r="Y12" s="36">
        <f>X12/Z12</f>
        <v>3</v>
      </c>
      <c r="Z12" s="31">
        <f t="shared" si="2"/>
        <v>119.66666666666667</v>
      </c>
      <c r="AA12" s="16"/>
    </row>
    <row r="13" spans="1:27" s="17" customFormat="1" ht="16.5" thickBot="1" x14ac:dyDescent="0.3">
      <c r="A13" s="130"/>
      <c r="B13" s="140"/>
      <c r="C13" s="52" t="s">
        <v>105</v>
      </c>
      <c r="D13" s="19"/>
      <c r="E13" s="20"/>
      <c r="F13" s="21">
        <v>104</v>
      </c>
      <c r="G13" s="22"/>
      <c r="H13" s="19"/>
      <c r="I13" s="22"/>
      <c r="J13" s="37"/>
      <c r="K13" s="53"/>
      <c r="L13" s="54"/>
      <c r="M13" s="55"/>
      <c r="N13" s="56"/>
      <c r="O13" s="54"/>
      <c r="P13" s="26"/>
      <c r="Q13" s="24"/>
      <c r="R13" s="25"/>
      <c r="S13" s="26"/>
      <c r="T13" s="24"/>
      <c r="U13" s="24"/>
      <c r="V13" s="26"/>
      <c r="W13" s="28"/>
      <c r="X13" s="62">
        <f t="shared" si="1"/>
        <v>104</v>
      </c>
      <c r="Y13" s="63">
        <f t="shared" si="0"/>
        <v>1</v>
      </c>
      <c r="Z13" s="64">
        <f t="shared" si="2"/>
        <v>104</v>
      </c>
      <c r="AA13" s="16"/>
    </row>
    <row r="14" spans="1:27" s="17" customFormat="1" ht="15.75" x14ac:dyDescent="0.25">
      <c r="A14" s="129">
        <v>3</v>
      </c>
      <c r="B14" s="142" t="s">
        <v>19</v>
      </c>
      <c r="C14" s="46" t="s">
        <v>20</v>
      </c>
      <c r="D14" s="2">
        <v>158</v>
      </c>
      <c r="E14" s="3">
        <v>166</v>
      </c>
      <c r="F14" s="4"/>
      <c r="G14" s="5"/>
      <c r="H14" s="2"/>
      <c r="I14" s="65"/>
      <c r="J14" s="6"/>
      <c r="K14" s="47"/>
      <c r="L14" s="48"/>
      <c r="M14" s="49"/>
      <c r="N14" s="50"/>
      <c r="O14" s="48"/>
      <c r="P14" s="49"/>
      <c r="Q14" s="47"/>
      <c r="R14" s="48"/>
      <c r="S14" s="49"/>
      <c r="T14" s="47"/>
      <c r="U14" s="47"/>
      <c r="V14" s="49"/>
      <c r="W14" s="66"/>
      <c r="X14" s="13">
        <f t="shared" si="1"/>
        <v>324</v>
      </c>
      <c r="Y14" s="67">
        <f t="shared" si="0"/>
        <v>2</v>
      </c>
      <c r="Z14" s="15">
        <f t="shared" si="2"/>
        <v>162</v>
      </c>
      <c r="AA14" s="16"/>
    </row>
    <row r="15" spans="1:27" s="17" customFormat="1" ht="15.75" x14ac:dyDescent="0.25">
      <c r="A15" s="141"/>
      <c r="B15" s="143"/>
      <c r="C15" s="52" t="s">
        <v>21</v>
      </c>
      <c r="D15" s="68">
        <v>118</v>
      </c>
      <c r="E15" s="56">
        <v>139</v>
      </c>
      <c r="F15" s="69"/>
      <c r="G15" s="70"/>
      <c r="H15" s="68"/>
      <c r="I15" s="71"/>
      <c r="J15" s="23"/>
      <c r="K15" s="32"/>
      <c r="L15" s="33"/>
      <c r="M15" s="34"/>
      <c r="N15" s="20"/>
      <c r="O15" s="33"/>
      <c r="P15" s="34"/>
      <c r="Q15" s="32"/>
      <c r="R15" s="33"/>
      <c r="S15" s="34"/>
      <c r="T15" s="32"/>
      <c r="U15" s="32"/>
      <c r="V15" s="34"/>
      <c r="W15" s="35"/>
      <c r="X15" s="29">
        <f t="shared" si="1"/>
        <v>257</v>
      </c>
      <c r="Y15" s="36">
        <f t="shared" si="0"/>
        <v>2</v>
      </c>
      <c r="Z15" s="31">
        <f t="shared" si="2"/>
        <v>128.5</v>
      </c>
      <c r="AA15" s="16"/>
    </row>
    <row r="16" spans="1:27" s="17" customFormat="1" ht="15.75" x14ac:dyDescent="0.25">
      <c r="A16" s="130"/>
      <c r="B16" s="143"/>
      <c r="C16" s="52" t="s">
        <v>22</v>
      </c>
      <c r="D16" s="19">
        <v>150</v>
      </c>
      <c r="E16" s="20">
        <v>199</v>
      </c>
      <c r="F16" s="21"/>
      <c r="G16" s="22"/>
      <c r="H16" s="19"/>
      <c r="I16" s="72"/>
      <c r="J16" s="23"/>
      <c r="K16" s="32"/>
      <c r="L16" s="33"/>
      <c r="M16" s="34"/>
      <c r="N16" s="20"/>
      <c r="O16" s="33"/>
      <c r="P16" s="34"/>
      <c r="Q16" s="32"/>
      <c r="R16" s="33"/>
      <c r="S16" s="34"/>
      <c r="T16" s="32"/>
      <c r="U16" s="32"/>
      <c r="V16" s="34"/>
      <c r="W16" s="35"/>
      <c r="X16" s="29">
        <f t="shared" si="1"/>
        <v>349</v>
      </c>
      <c r="Y16" s="36">
        <f t="shared" si="0"/>
        <v>2</v>
      </c>
      <c r="Z16" s="31">
        <f t="shared" si="2"/>
        <v>174.5</v>
      </c>
      <c r="AA16" s="16"/>
    </row>
    <row r="17" spans="1:27" s="17" customFormat="1" ht="15.75" x14ac:dyDescent="0.25">
      <c r="A17" s="130"/>
      <c r="B17" s="143"/>
      <c r="C17" s="52" t="s">
        <v>23</v>
      </c>
      <c r="D17" s="19">
        <v>147</v>
      </c>
      <c r="E17" s="20">
        <v>160</v>
      </c>
      <c r="F17" s="21"/>
      <c r="G17" s="22"/>
      <c r="H17" s="19"/>
      <c r="I17" s="72"/>
      <c r="J17" s="23"/>
      <c r="K17" s="32"/>
      <c r="L17" s="33"/>
      <c r="M17" s="34"/>
      <c r="N17" s="20"/>
      <c r="O17" s="33"/>
      <c r="P17" s="34"/>
      <c r="Q17" s="32"/>
      <c r="R17" s="33"/>
      <c r="S17" s="34"/>
      <c r="T17" s="32"/>
      <c r="U17" s="32"/>
      <c r="V17" s="34"/>
      <c r="W17" s="35"/>
      <c r="X17" s="29">
        <f t="shared" si="1"/>
        <v>307</v>
      </c>
      <c r="Y17" s="36">
        <f>X17/Z17</f>
        <v>2</v>
      </c>
      <c r="Z17" s="31">
        <f t="shared" si="2"/>
        <v>153.5</v>
      </c>
      <c r="AA17" s="16"/>
    </row>
    <row r="18" spans="1:27" s="17" customFormat="1" ht="16.5" thickBot="1" x14ac:dyDescent="0.3">
      <c r="A18" s="130"/>
      <c r="B18" s="144"/>
      <c r="C18" s="52" t="s">
        <v>24</v>
      </c>
      <c r="D18" s="19"/>
      <c r="E18" s="20"/>
      <c r="F18" s="21"/>
      <c r="G18" s="22"/>
      <c r="H18" s="19"/>
      <c r="I18" s="72"/>
      <c r="J18" s="37"/>
      <c r="K18" s="53"/>
      <c r="L18" s="54"/>
      <c r="M18" s="55"/>
      <c r="N18" s="56"/>
      <c r="O18" s="54"/>
      <c r="P18" s="55"/>
      <c r="Q18" s="53"/>
      <c r="R18" s="54"/>
      <c r="S18" s="34"/>
      <c r="T18" s="32"/>
      <c r="U18" s="32"/>
      <c r="V18" s="34"/>
      <c r="W18" s="35"/>
      <c r="X18" s="29">
        <f t="shared" si="1"/>
        <v>0</v>
      </c>
      <c r="Y18" s="36" t="e">
        <f>X18/Z18</f>
        <v>#DIV/0!</v>
      </c>
      <c r="Z18" s="73" t="e">
        <f t="shared" si="2"/>
        <v>#DIV/0!</v>
      </c>
      <c r="AA18" s="16"/>
    </row>
    <row r="19" spans="1:27" s="17" customFormat="1" ht="15.75" x14ac:dyDescent="0.25">
      <c r="A19" s="129">
        <v>4</v>
      </c>
      <c r="B19" s="139" t="s">
        <v>73</v>
      </c>
      <c r="C19" s="46" t="s">
        <v>30</v>
      </c>
      <c r="D19" s="2"/>
      <c r="E19" s="3"/>
      <c r="F19" s="4"/>
      <c r="G19" s="5"/>
      <c r="H19" s="2"/>
      <c r="I19" s="5"/>
      <c r="J19" s="6"/>
      <c r="K19" s="47"/>
      <c r="L19" s="48"/>
      <c r="M19" s="49"/>
      <c r="N19" s="50"/>
      <c r="O19" s="48"/>
      <c r="P19" s="49"/>
      <c r="Q19" s="47"/>
      <c r="R19" s="48"/>
      <c r="S19" s="49"/>
      <c r="T19" s="47"/>
      <c r="U19" s="47"/>
      <c r="V19" s="49"/>
      <c r="W19" s="66"/>
      <c r="X19" s="13">
        <f t="shared" si="1"/>
        <v>0</v>
      </c>
      <c r="Y19" s="14" t="e">
        <f t="shared" si="0"/>
        <v>#DIV/0!</v>
      </c>
      <c r="Z19" s="15" t="e">
        <f t="shared" ref="Z19:Z34" si="3">AVERAGE(D19:W19)</f>
        <v>#DIV/0!</v>
      </c>
      <c r="AA19" s="16"/>
    </row>
    <row r="20" spans="1:27" s="17" customFormat="1" ht="15.75" x14ac:dyDescent="0.25">
      <c r="A20" s="130"/>
      <c r="B20" s="140"/>
      <c r="C20" s="52" t="s">
        <v>74</v>
      </c>
      <c r="D20" s="19"/>
      <c r="E20" s="20"/>
      <c r="F20" s="21"/>
      <c r="G20" s="22"/>
      <c r="H20" s="19"/>
      <c r="I20" s="22"/>
      <c r="J20" s="23"/>
      <c r="K20" s="32"/>
      <c r="L20" s="33"/>
      <c r="M20" s="34"/>
      <c r="N20" s="20"/>
      <c r="O20" s="33"/>
      <c r="P20" s="34"/>
      <c r="Q20" s="32"/>
      <c r="R20" s="33"/>
      <c r="S20" s="34"/>
      <c r="T20" s="32"/>
      <c r="U20" s="32"/>
      <c r="V20" s="34"/>
      <c r="W20" s="35"/>
      <c r="X20" s="29">
        <f t="shared" si="1"/>
        <v>0</v>
      </c>
      <c r="Y20" s="30" t="e">
        <f t="shared" si="0"/>
        <v>#DIV/0!</v>
      </c>
      <c r="Z20" s="31" t="e">
        <f t="shared" si="3"/>
        <v>#DIV/0!</v>
      </c>
      <c r="AA20" s="16"/>
    </row>
    <row r="21" spans="1:27" s="17" customFormat="1" ht="15.75" x14ac:dyDescent="0.25">
      <c r="A21" s="130"/>
      <c r="B21" s="140"/>
      <c r="C21" s="52" t="s">
        <v>75</v>
      </c>
      <c r="D21" s="19"/>
      <c r="E21" s="20"/>
      <c r="F21" s="21"/>
      <c r="G21" s="22"/>
      <c r="H21" s="19"/>
      <c r="I21" s="22"/>
      <c r="J21" s="23"/>
      <c r="K21" s="32"/>
      <c r="L21" s="33"/>
      <c r="M21" s="34"/>
      <c r="N21" s="20"/>
      <c r="O21" s="33"/>
      <c r="P21" s="34"/>
      <c r="Q21" s="32"/>
      <c r="R21" s="33"/>
      <c r="S21" s="34"/>
      <c r="T21" s="32"/>
      <c r="U21" s="32"/>
      <c r="V21" s="34"/>
      <c r="W21" s="35"/>
      <c r="X21" s="29">
        <f t="shared" si="1"/>
        <v>0</v>
      </c>
      <c r="Y21" s="36" t="e">
        <f t="shared" si="0"/>
        <v>#DIV/0!</v>
      </c>
      <c r="Z21" s="31" t="e">
        <f t="shared" si="3"/>
        <v>#DIV/0!</v>
      </c>
      <c r="AA21" s="16"/>
    </row>
    <row r="22" spans="1:27" s="17" customFormat="1" ht="15.75" x14ac:dyDescent="0.25">
      <c r="A22" s="130"/>
      <c r="B22" s="140"/>
      <c r="C22" s="52" t="s">
        <v>76</v>
      </c>
      <c r="D22" s="19"/>
      <c r="E22" s="20"/>
      <c r="F22" s="21"/>
      <c r="G22" s="22"/>
      <c r="H22" s="19"/>
      <c r="I22" s="22"/>
      <c r="J22" s="23"/>
      <c r="K22" s="32"/>
      <c r="L22" s="33"/>
      <c r="M22" s="34"/>
      <c r="N22" s="20"/>
      <c r="O22" s="33"/>
      <c r="P22" s="34"/>
      <c r="Q22" s="32"/>
      <c r="R22" s="33"/>
      <c r="S22" s="34"/>
      <c r="T22" s="32"/>
      <c r="U22" s="32"/>
      <c r="V22" s="34"/>
      <c r="W22" s="35"/>
      <c r="X22" s="29">
        <f t="shared" si="1"/>
        <v>0</v>
      </c>
      <c r="Y22" s="36" t="e">
        <f t="shared" si="0"/>
        <v>#DIV/0!</v>
      </c>
      <c r="Z22" s="31" t="e">
        <f t="shared" si="3"/>
        <v>#DIV/0!</v>
      </c>
      <c r="AA22" s="16"/>
    </row>
    <row r="23" spans="1:27" s="17" customFormat="1" ht="15.75" x14ac:dyDescent="0.25">
      <c r="A23" s="130"/>
      <c r="B23" s="140"/>
      <c r="C23" s="52" t="s">
        <v>77</v>
      </c>
      <c r="D23" s="19"/>
      <c r="E23" s="20"/>
      <c r="F23" s="21"/>
      <c r="G23" s="22"/>
      <c r="H23" s="19"/>
      <c r="I23" s="22"/>
      <c r="J23" s="37"/>
      <c r="K23" s="53"/>
      <c r="L23" s="54"/>
      <c r="M23" s="55"/>
      <c r="N23" s="56"/>
      <c r="O23" s="54"/>
      <c r="P23" s="55"/>
      <c r="Q23" s="53"/>
      <c r="R23" s="54"/>
      <c r="S23" s="55"/>
      <c r="T23" s="53"/>
      <c r="U23" s="53"/>
      <c r="V23" s="55"/>
      <c r="W23" s="74"/>
      <c r="X23" s="29">
        <f t="shared" si="1"/>
        <v>0</v>
      </c>
      <c r="Y23" s="36" t="e">
        <f t="shared" si="0"/>
        <v>#DIV/0!</v>
      </c>
      <c r="Z23" s="31" t="e">
        <f t="shared" si="3"/>
        <v>#DIV/0!</v>
      </c>
      <c r="AA23" s="16"/>
    </row>
    <row r="24" spans="1:27" s="17" customFormat="1" ht="16.5" thickBot="1" x14ac:dyDescent="0.3">
      <c r="A24" s="130"/>
      <c r="B24" s="140"/>
      <c r="C24" s="52"/>
      <c r="D24" s="19"/>
      <c r="E24" s="20"/>
      <c r="F24" s="21"/>
      <c r="G24" s="22"/>
      <c r="H24" s="19"/>
      <c r="I24" s="22"/>
      <c r="J24" s="37"/>
      <c r="K24" s="53"/>
      <c r="L24" s="54"/>
      <c r="M24" s="55"/>
      <c r="N24" s="56"/>
      <c r="O24" s="54"/>
      <c r="P24" s="55"/>
      <c r="Q24" s="53"/>
      <c r="R24" s="54"/>
      <c r="S24" s="55"/>
      <c r="T24" s="53"/>
      <c r="U24" s="53"/>
      <c r="V24" s="55"/>
      <c r="W24" s="74"/>
      <c r="X24" s="75">
        <f t="shared" si="1"/>
        <v>0</v>
      </c>
      <c r="Y24" s="30" t="e">
        <f t="shared" si="0"/>
        <v>#DIV/0!</v>
      </c>
      <c r="Z24" s="76" t="e">
        <f t="shared" si="3"/>
        <v>#DIV/0!</v>
      </c>
      <c r="AA24" s="16"/>
    </row>
    <row r="25" spans="1:27" s="17" customFormat="1" ht="15.75" x14ac:dyDescent="0.25">
      <c r="A25" s="129">
        <v>5</v>
      </c>
      <c r="B25" s="133" t="s">
        <v>25</v>
      </c>
      <c r="C25" s="46" t="s">
        <v>26</v>
      </c>
      <c r="D25" s="2">
        <v>209</v>
      </c>
      <c r="E25" s="3">
        <v>167</v>
      </c>
      <c r="F25" s="4"/>
      <c r="G25" s="5"/>
      <c r="H25" s="2"/>
      <c r="I25" s="5"/>
      <c r="J25" s="6"/>
      <c r="K25" s="47"/>
      <c r="L25" s="48"/>
      <c r="M25" s="49"/>
      <c r="N25" s="50"/>
      <c r="O25" s="48"/>
      <c r="P25" s="49"/>
      <c r="Q25" s="47"/>
      <c r="R25" s="48"/>
      <c r="S25" s="49"/>
      <c r="T25" s="47"/>
      <c r="U25" s="47"/>
      <c r="V25" s="49"/>
      <c r="W25" s="66"/>
      <c r="X25" s="13">
        <f t="shared" si="1"/>
        <v>376</v>
      </c>
      <c r="Y25" s="14">
        <f>X25/Z25</f>
        <v>2</v>
      </c>
      <c r="Z25" s="15">
        <f t="shared" si="3"/>
        <v>188</v>
      </c>
      <c r="AA25" s="16"/>
    </row>
    <row r="26" spans="1:27" s="17" customFormat="1" ht="15.75" x14ac:dyDescent="0.25">
      <c r="A26" s="130"/>
      <c r="B26" s="134"/>
      <c r="C26" s="52" t="s">
        <v>27</v>
      </c>
      <c r="D26" s="19">
        <v>146</v>
      </c>
      <c r="E26" s="20">
        <v>165</v>
      </c>
      <c r="F26" s="21"/>
      <c r="G26" s="22"/>
      <c r="H26" s="19"/>
      <c r="I26" s="22"/>
      <c r="J26" s="23"/>
      <c r="K26" s="32"/>
      <c r="L26" s="33"/>
      <c r="M26" s="34"/>
      <c r="N26" s="20"/>
      <c r="O26" s="33"/>
      <c r="P26" s="34"/>
      <c r="Q26" s="32"/>
      <c r="R26" s="33"/>
      <c r="S26" s="34"/>
      <c r="T26" s="32"/>
      <c r="U26" s="32"/>
      <c r="V26" s="34"/>
      <c r="W26" s="35"/>
      <c r="X26" s="29">
        <f t="shared" si="1"/>
        <v>311</v>
      </c>
      <c r="Y26" s="30">
        <f>X26/Z26</f>
        <v>2</v>
      </c>
      <c r="Z26" s="31">
        <f t="shared" si="3"/>
        <v>155.5</v>
      </c>
      <c r="AA26" s="16"/>
    </row>
    <row r="27" spans="1:27" s="17" customFormat="1" ht="15.75" x14ac:dyDescent="0.25">
      <c r="A27" s="130"/>
      <c r="B27" s="134"/>
      <c r="C27" s="52" t="s">
        <v>28</v>
      </c>
      <c r="D27" s="19">
        <v>165</v>
      </c>
      <c r="E27" s="20">
        <v>149</v>
      </c>
      <c r="F27" s="21"/>
      <c r="G27" s="22"/>
      <c r="H27" s="19"/>
      <c r="I27" s="22"/>
      <c r="J27" s="23"/>
      <c r="K27" s="32"/>
      <c r="L27" s="33"/>
      <c r="M27" s="34"/>
      <c r="N27" s="20"/>
      <c r="O27" s="33"/>
      <c r="P27" s="34"/>
      <c r="Q27" s="32"/>
      <c r="R27" s="33"/>
      <c r="S27" s="34"/>
      <c r="T27" s="32"/>
      <c r="U27" s="32"/>
      <c r="V27" s="34"/>
      <c r="W27" s="35"/>
      <c r="X27" s="29">
        <f t="shared" si="1"/>
        <v>314</v>
      </c>
      <c r="Y27" s="36">
        <f>X27/Z27</f>
        <v>2</v>
      </c>
      <c r="Z27" s="31">
        <f t="shared" si="3"/>
        <v>157</v>
      </c>
      <c r="AA27" s="16"/>
    </row>
    <row r="28" spans="1:27" s="17" customFormat="1" ht="15.75" x14ac:dyDescent="0.25">
      <c r="A28" s="130"/>
      <c r="B28" s="134"/>
      <c r="C28" s="52" t="s">
        <v>78</v>
      </c>
      <c r="D28" s="19">
        <v>106</v>
      </c>
      <c r="E28" s="20">
        <v>113</v>
      </c>
      <c r="F28" s="21"/>
      <c r="G28" s="22"/>
      <c r="H28" s="19"/>
      <c r="I28" s="22"/>
      <c r="J28" s="23"/>
      <c r="K28" s="32"/>
      <c r="L28" s="33"/>
      <c r="M28" s="34"/>
      <c r="N28" s="20"/>
      <c r="O28" s="33"/>
      <c r="P28" s="34"/>
      <c r="Q28" s="32"/>
      <c r="R28" s="33"/>
      <c r="S28" s="34"/>
      <c r="T28" s="32"/>
      <c r="U28" s="32"/>
      <c r="V28" s="34"/>
      <c r="W28" s="35"/>
      <c r="X28" s="29">
        <f t="shared" si="1"/>
        <v>219</v>
      </c>
      <c r="Y28" s="36">
        <f>X28/Z28</f>
        <v>2</v>
      </c>
      <c r="Z28" s="31">
        <f t="shared" si="3"/>
        <v>109.5</v>
      </c>
      <c r="AA28" s="16"/>
    </row>
    <row r="29" spans="1:27" s="17" customFormat="1" ht="15.75" thickBot="1" x14ac:dyDescent="0.3">
      <c r="A29" s="130"/>
      <c r="B29" s="134"/>
      <c r="D29" s="19"/>
      <c r="E29" s="20"/>
      <c r="F29" s="21"/>
      <c r="G29" s="22"/>
      <c r="H29" s="19"/>
      <c r="I29" s="22"/>
      <c r="J29" s="23"/>
      <c r="K29" s="32"/>
      <c r="L29" s="33"/>
      <c r="M29" s="34"/>
      <c r="N29" s="20"/>
      <c r="O29" s="33"/>
      <c r="P29" s="34"/>
      <c r="Q29" s="32"/>
      <c r="R29" s="33"/>
      <c r="S29" s="34"/>
      <c r="T29" s="32"/>
      <c r="U29" s="32"/>
      <c r="V29" s="34"/>
      <c r="W29" s="35"/>
      <c r="X29" s="29">
        <f t="shared" si="1"/>
        <v>0</v>
      </c>
      <c r="Y29" s="36" t="e">
        <f>X29/Z29</f>
        <v>#DIV/0!</v>
      </c>
      <c r="Z29" s="31" t="e">
        <f t="shared" si="3"/>
        <v>#DIV/0!</v>
      </c>
      <c r="AA29" s="16"/>
    </row>
    <row r="30" spans="1:27" s="17" customFormat="1" x14ac:dyDescent="0.25">
      <c r="A30" s="129">
        <v>6</v>
      </c>
      <c r="B30" s="133" t="s">
        <v>92</v>
      </c>
      <c r="C30" s="77" t="s">
        <v>93</v>
      </c>
      <c r="D30" s="2">
        <v>202</v>
      </c>
      <c r="E30" s="3">
        <v>142</v>
      </c>
      <c r="F30" s="4">
        <v>148</v>
      </c>
      <c r="G30" s="5">
        <v>127</v>
      </c>
      <c r="H30" s="2"/>
      <c r="I30" s="5"/>
      <c r="J30" s="6"/>
      <c r="K30" s="47"/>
      <c r="L30" s="48"/>
      <c r="M30" s="49"/>
      <c r="N30" s="50"/>
      <c r="O30" s="48"/>
      <c r="P30" s="49"/>
      <c r="Q30" s="47"/>
      <c r="R30" s="48"/>
      <c r="S30" s="49"/>
      <c r="T30" s="47"/>
      <c r="U30" s="47"/>
      <c r="V30" s="49"/>
      <c r="W30" s="66"/>
      <c r="X30" s="13">
        <f t="shared" si="1"/>
        <v>619</v>
      </c>
      <c r="Y30" s="14">
        <f t="shared" si="0"/>
        <v>4</v>
      </c>
      <c r="Z30" s="15">
        <f t="shared" si="3"/>
        <v>154.75</v>
      </c>
      <c r="AA30" s="16"/>
    </row>
    <row r="31" spans="1:27" s="17" customFormat="1" ht="15.75" x14ac:dyDescent="0.25">
      <c r="A31" s="130"/>
      <c r="B31" s="134"/>
      <c r="C31" s="51" t="s">
        <v>94</v>
      </c>
      <c r="D31" s="19">
        <v>171</v>
      </c>
      <c r="E31" s="20">
        <v>161</v>
      </c>
      <c r="F31" s="21">
        <v>163</v>
      </c>
      <c r="G31" s="22">
        <v>137</v>
      </c>
      <c r="H31" s="21"/>
      <c r="I31" s="22"/>
      <c r="J31" s="23"/>
      <c r="K31" s="32"/>
      <c r="L31" s="33"/>
      <c r="M31" s="34"/>
      <c r="N31" s="20"/>
      <c r="O31" s="33"/>
      <c r="P31" s="34"/>
      <c r="Q31" s="32"/>
      <c r="R31" s="33"/>
      <c r="S31" s="34"/>
      <c r="T31" s="32"/>
      <c r="U31" s="32"/>
      <c r="V31" s="34"/>
      <c r="W31" s="35"/>
      <c r="X31" s="29">
        <f t="shared" si="1"/>
        <v>632</v>
      </c>
      <c r="Y31" s="30">
        <f t="shared" si="0"/>
        <v>4</v>
      </c>
      <c r="Z31" s="31">
        <f t="shared" si="3"/>
        <v>158</v>
      </c>
      <c r="AA31" s="16"/>
    </row>
    <row r="32" spans="1:27" s="17" customFormat="1" ht="15" customHeight="1" x14ac:dyDescent="0.25">
      <c r="A32" s="130"/>
      <c r="B32" s="134"/>
      <c r="C32" s="79" t="s">
        <v>95</v>
      </c>
      <c r="D32" s="19"/>
      <c r="E32" s="20"/>
      <c r="F32" s="21"/>
      <c r="G32" s="22"/>
      <c r="H32" s="21"/>
      <c r="I32" s="22"/>
      <c r="J32" s="23"/>
      <c r="K32" s="32"/>
      <c r="L32" s="33"/>
      <c r="M32" s="34"/>
      <c r="N32" s="20"/>
      <c r="O32" s="33"/>
      <c r="P32" s="34"/>
      <c r="Q32" s="32"/>
      <c r="R32" s="33"/>
      <c r="S32" s="34"/>
      <c r="T32" s="32"/>
      <c r="U32" s="32"/>
      <c r="V32" s="34"/>
      <c r="W32" s="35"/>
      <c r="X32" s="29">
        <f t="shared" si="1"/>
        <v>0</v>
      </c>
      <c r="Y32" s="36" t="e">
        <f t="shared" si="0"/>
        <v>#DIV/0!</v>
      </c>
      <c r="Z32" s="31" t="e">
        <f t="shared" si="3"/>
        <v>#DIV/0!</v>
      </c>
      <c r="AA32" s="16"/>
    </row>
    <row r="33" spans="1:250" s="17" customFormat="1" ht="15" customHeight="1" x14ac:dyDescent="0.25">
      <c r="A33" s="131"/>
      <c r="B33" s="135"/>
      <c r="C33" s="79" t="s">
        <v>96</v>
      </c>
      <c r="D33" s="19">
        <v>133</v>
      </c>
      <c r="E33" s="20">
        <v>81</v>
      </c>
      <c r="F33" s="21">
        <v>107</v>
      </c>
      <c r="G33" s="22">
        <v>133</v>
      </c>
      <c r="H33" s="21"/>
      <c r="I33" s="22"/>
      <c r="J33" s="23"/>
      <c r="K33" s="32"/>
      <c r="L33" s="33"/>
      <c r="M33" s="34"/>
      <c r="N33" s="20"/>
      <c r="O33" s="33"/>
      <c r="P33" s="34"/>
      <c r="Q33" s="32"/>
      <c r="R33" s="33"/>
      <c r="S33" s="34"/>
      <c r="T33" s="32"/>
      <c r="U33" s="32"/>
      <c r="V33" s="34"/>
      <c r="W33" s="35"/>
      <c r="X33" s="29">
        <f t="shared" si="1"/>
        <v>454</v>
      </c>
      <c r="Y33" s="36">
        <f t="shared" si="0"/>
        <v>4</v>
      </c>
      <c r="Z33" s="31">
        <f t="shared" si="3"/>
        <v>113.5</v>
      </c>
      <c r="AA33" s="16"/>
    </row>
    <row r="34" spans="1:250" s="17" customFormat="1" ht="15" customHeight="1" thickBot="1" x14ac:dyDescent="0.3">
      <c r="A34" s="132"/>
      <c r="B34" s="136"/>
      <c r="C34" s="80"/>
      <c r="D34" s="81"/>
      <c r="E34" s="82"/>
      <c r="F34" s="83"/>
      <c r="G34" s="84"/>
      <c r="H34" s="83"/>
      <c r="I34" s="84"/>
      <c r="J34" s="86"/>
      <c r="K34" s="87"/>
      <c r="L34" s="85"/>
      <c r="M34" s="26"/>
      <c r="N34" s="27"/>
      <c r="O34" s="25"/>
      <c r="P34" s="38"/>
      <c r="Q34" s="39"/>
      <c r="R34" s="40"/>
      <c r="S34" s="41"/>
      <c r="T34" s="39"/>
      <c r="U34" s="39"/>
      <c r="V34" s="41"/>
      <c r="W34" s="42"/>
      <c r="X34" s="43">
        <f t="shared" si="1"/>
        <v>0</v>
      </c>
      <c r="Y34" s="44" t="e">
        <f t="shared" si="0"/>
        <v>#DIV/0!</v>
      </c>
      <c r="Z34" s="45" t="e">
        <f t="shared" si="3"/>
        <v>#DIV/0!</v>
      </c>
      <c r="AA34" s="16"/>
    </row>
    <row r="35" spans="1:250" s="17" customFormat="1" ht="15" customHeight="1" x14ac:dyDescent="0.25">
      <c r="A35" s="129">
        <v>7</v>
      </c>
      <c r="B35" s="133" t="s">
        <v>31</v>
      </c>
      <c r="C35" s="88" t="s">
        <v>32</v>
      </c>
      <c r="D35" s="2">
        <v>153</v>
      </c>
      <c r="E35" s="3">
        <v>152</v>
      </c>
      <c r="F35" s="4"/>
      <c r="G35" s="5"/>
      <c r="H35" s="4"/>
      <c r="I35" s="5"/>
      <c r="J35" s="6"/>
      <c r="K35" s="47"/>
      <c r="L35" s="48"/>
      <c r="M35" s="49"/>
      <c r="N35" s="50"/>
      <c r="O35" s="48"/>
      <c r="P35" s="26"/>
      <c r="Q35" s="24"/>
      <c r="R35" s="25"/>
      <c r="S35" s="26"/>
      <c r="T35" s="24"/>
      <c r="U35" s="24"/>
      <c r="V35" s="26"/>
      <c r="W35" s="28"/>
      <c r="X35" s="75">
        <f>SUM(D35:O35)</f>
        <v>305</v>
      </c>
      <c r="Y35" s="30">
        <f>X35/Z35</f>
        <v>2</v>
      </c>
      <c r="Z35" s="76">
        <f>AVERAGE(D35:O35)</f>
        <v>152.5</v>
      </c>
      <c r="AA35" s="16"/>
    </row>
    <row r="36" spans="1:250" s="17" customFormat="1" ht="13.5" customHeight="1" x14ac:dyDescent="0.25">
      <c r="A36" s="130"/>
      <c r="B36" s="134"/>
      <c r="C36" s="89" t="s">
        <v>33</v>
      </c>
      <c r="D36" s="19">
        <v>172</v>
      </c>
      <c r="E36" s="20">
        <v>176</v>
      </c>
      <c r="F36" s="21"/>
      <c r="G36" s="22"/>
      <c r="H36" s="21"/>
      <c r="I36" s="22"/>
      <c r="J36" s="23"/>
      <c r="K36" s="32"/>
      <c r="L36" s="33"/>
      <c r="M36" s="34"/>
      <c r="N36" s="20"/>
      <c r="O36" s="33"/>
      <c r="P36" s="34"/>
      <c r="Q36" s="32"/>
      <c r="R36" s="33"/>
      <c r="S36" s="34"/>
      <c r="T36" s="32"/>
      <c r="U36" s="32"/>
      <c r="V36" s="34"/>
      <c r="W36" s="35"/>
      <c r="X36" s="29">
        <f>SUM(D36:O36)</f>
        <v>348</v>
      </c>
      <c r="Y36" s="36">
        <f>X36/Z36</f>
        <v>2</v>
      </c>
      <c r="Z36" s="31">
        <f>AVERAGE(D36:O36)</f>
        <v>174</v>
      </c>
      <c r="AA36" s="16"/>
    </row>
    <row r="37" spans="1:250" s="17" customFormat="1" ht="15.75" customHeight="1" x14ac:dyDescent="0.25">
      <c r="A37" s="130"/>
      <c r="B37" s="134"/>
      <c r="C37" s="89" t="s">
        <v>34</v>
      </c>
      <c r="D37" s="19">
        <v>125</v>
      </c>
      <c r="E37" s="20"/>
      <c r="F37" s="21"/>
      <c r="G37" s="22"/>
      <c r="H37" s="21"/>
      <c r="I37" s="22"/>
      <c r="J37" s="23"/>
      <c r="K37" s="32"/>
      <c r="L37" s="33"/>
      <c r="M37" s="34"/>
      <c r="N37" s="20"/>
      <c r="O37" s="33"/>
      <c r="P37" s="34"/>
      <c r="Q37" s="32"/>
      <c r="R37" s="33"/>
      <c r="S37" s="34"/>
      <c r="T37" s="32"/>
      <c r="U37" s="32"/>
      <c r="V37" s="34"/>
      <c r="W37" s="35"/>
      <c r="X37" s="29">
        <f>SUM(D37:O37)</f>
        <v>125</v>
      </c>
      <c r="Y37" s="36">
        <f>X37/Z37</f>
        <v>1</v>
      </c>
      <c r="Z37" s="31">
        <f>AVERAGE(D37:O37)</f>
        <v>125</v>
      </c>
      <c r="AA37" s="16"/>
    </row>
    <row r="38" spans="1:250" s="17" customFormat="1" ht="15.75" customHeight="1" x14ac:dyDescent="0.25">
      <c r="A38" s="131"/>
      <c r="B38" s="135"/>
      <c r="C38" s="90" t="s">
        <v>79</v>
      </c>
      <c r="D38" s="91">
        <v>170</v>
      </c>
      <c r="E38" s="92">
        <v>159</v>
      </c>
      <c r="F38" s="93"/>
      <c r="G38" s="94"/>
      <c r="H38" s="93"/>
      <c r="I38" s="94"/>
      <c r="J38" s="57"/>
      <c r="K38" s="58"/>
      <c r="L38" s="59"/>
      <c r="M38" s="95"/>
      <c r="N38" s="92"/>
      <c r="O38" s="96"/>
      <c r="P38" s="95"/>
      <c r="Q38" s="97"/>
      <c r="R38" s="96"/>
      <c r="S38" s="95"/>
      <c r="T38" s="97"/>
      <c r="U38" s="97"/>
      <c r="V38" s="95"/>
      <c r="W38" s="98"/>
      <c r="X38" s="29">
        <f>SUM(D38:O38)</f>
        <v>329</v>
      </c>
      <c r="Y38" s="36">
        <f>X38/Z38</f>
        <v>2</v>
      </c>
      <c r="Z38" s="31">
        <f>AVERAGE(D38:O38)</f>
        <v>164.5</v>
      </c>
      <c r="AA38" s="16"/>
    </row>
    <row r="39" spans="1:250" s="17" customFormat="1" ht="15.75" customHeight="1" thickBot="1" x14ac:dyDescent="0.3">
      <c r="A39" s="132"/>
      <c r="B39" s="136"/>
      <c r="C39" s="99" t="s">
        <v>29</v>
      </c>
      <c r="D39" s="100"/>
      <c r="E39" s="101">
        <v>110</v>
      </c>
      <c r="F39" s="102"/>
      <c r="G39" s="103"/>
      <c r="H39" s="102"/>
      <c r="I39" s="103"/>
      <c r="J39" s="86"/>
      <c r="K39" s="87"/>
      <c r="L39" s="85"/>
      <c r="M39" s="38"/>
      <c r="N39" s="104"/>
      <c r="O39" s="40"/>
      <c r="P39" s="38"/>
      <c r="Q39" s="39"/>
      <c r="R39" s="40"/>
      <c r="S39" s="38"/>
      <c r="T39" s="39"/>
      <c r="U39" s="39"/>
      <c r="V39" s="41"/>
      <c r="W39" s="42"/>
      <c r="X39" s="62">
        <f>SUM(D39:O39)</f>
        <v>110</v>
      </c>
      <c r="Y39" s="63">
        <f>X39/Z39</f>
        <v>1</v>
      </c>
      <c r="Z39" s="64">
        <f>AVERAGE(D39:O39)</f>
        <v>110</v>
      </c>
      <c r="AA39" s="16"/>
    </row>
    <row r="40" spans="1:250" s="107" customFormat="1" ht="15" customHeight="1" x14ac:dyDescent="0.25">
      <c r="A40" s="129">
        <v>8</v>
      </c>
      <c r="B40" s="133" t="s">
        <v>102</v>
      </c>
      <c r="C40" s="105" t="s">
        <v>35</v>
      </c>
      <c r="D40" s="2">
        <v>123</v>
      </c>
      <c r="E40" s="3">
        <v>162</v>
      </c>
      <c r="F40" s="4"/>
      <c r="G40" s="5"/>
      <c r="H40" s="2"/>
      <c r="I40" s="5"/>
      <c r="J40" s="6"/>
      <c r="K40" s="47"/>
      <c r="L40" s="48"/>
      <c r="M40" s="26"/>
      <c r="N40" s="27"/>
      <c r="O40" s="25"/>
      <c r="P40" s="26"/>
      <c r="Q40" s="24"/>
      <c r="R40" s="25"/>
      <c r="S40" s="26"/>
      <c r="T40" s="24"/>
      <c r="U40" s="24"/>
      <c r="V40" s="26"/>
      <c r="W40" s="28"/>
      <c r="X40" s="106">
        <f>SUM(D40:L40)</f>
        <v>285</v>
      </c>
      <c r="Y40" s="30">
        <f t="shared" si="0"/>
        <v>2</v>
      </c>
      <c r="Z40" s="73">
        <f>AVERAGE(D40:L40)</f>
        <v>142.5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</row>
    <row r="41" spans="1:250" s="17" customFormat="1" ht="15" customHeight="1" x14ac:dyDescent="0.25">
      <c r="A41" s="130"/>
      <c r="B41" s="134"/>
      <c r="C41" s="108" t="s">
        <v>36</v>
      </c>
      <c r="D41" s="19">
        <v>142</v>
      </c>
      <c r="E41" s="20">
        <v>129</v>
      </c>
      <c r="F41" s="21"/>
      <c r="G41" s="22"/>
      <c r="H41" s="19"/>
      <c r="I41" s="22"/>
      <c r="J41" s="23"/>
      <c r="K41" s="32"/>
      <c r="L41" s="33"/>
      <c r="M41" s="34"/>
      <c r="N41" s="20"/>
      <c r="O41" s="33"/>
      <c r="P41" s="34"/>
      <c r="Q41" s="32"/>
      <c r="R41" s="33"/>
      <c r="S41" s="34"/>
      <c r="T41" s="32"/>
      <c r="U41" s="32"/>
      <c r="V41" s="34"/>
      <c r="W41" s="35"/>
      <c r="X41" s="29">
        <f>SUM(D41:L41)</f>
        <v>271</v>
      </c>
      <c r="Y41" s="30">
        <f t="shared" si="0"/>
        <v>2</v>
      </c>
      <c r="Z41" s="31">
        <f>AVERAGE(D41:L41)</f>
        <v>135.5</v>
      </c>
    </row>
    <row r="42" spans="1:250" s="17" customFormat="1" ht="15" customHeight="1" x14ac:dyDescent="0.25">
      <c r="A42" s="130"/>
      <c r="B42" s="134"/>
      <c r="C42" s="108" t="s">
        <v>37</v>
      </c>
      <c r="D42" s="19">
        <v>166</v>
      </c>
      <c r="E42" s="20">
        <v>136</v>
      </c>
      <c r="F42" s="21"/>
      <c r="G42" s="22"/>
      <c r="H42" s="19"/>
      <c r="I42" s="22"/>
      <c r="J42" s="23"/>
      <c r="K42" s="32"/>
      <c r="L42" s="33"/>
      <c r="M42" s="34"/>
      <c r="N42" s="20"/>
      <c r="O42" s="33"/>
      <c r="P42" s="34"/>
      <c r="Q42" s="32"/>
      <c r="R42" s="33"/>
      <c r="S42" s="34"/>
      <c r="T42" s="32"/>
      <c r="U42" s="32"/>
      <c r="V42" s="34"/>
      <c r="W42" s="35"/>
      <c r="X42" s="29">
        <f>SUM(D42:L42)</f>
        <v>302</v>
      </c>
      <c r="Y42" s="30">
        <f>X42/Z42</f>
        <v>2</v>
      </c>
      <c r="Z42" s="31">
        <f>AVERAGE(D42:L42)</f>
        <v>151</v>
      </c>
    </row>
    <row r="43" spans="1:250" s="17" customFormat="1" ht="15" customHeight="1" x14ac:dyDescent="0.25">
      <c r="A43" s="130"/>
      <c r="B43" s="134"/>
      <c r="C43" s="79" t="s">
        <v>38</v>
      </c>
      <c r="D43" s="19">
        <v>124</v>
      </c>
      <c r="E43" s="20">
        <v>118</v>
      </c>
      <c r="F43" s="21"/>
      <c r="G43" s="22"/>
      <c r="H43" s="19"/>
      <c r="I43" s="22"/>
      <c r="J43" s="23"/>
      <c r="K43" s="32"/>
      <c r="L43" s="33"/>
      <c r="M43" s="34"/>
      <c r="N43" s="20"/>
      <c r="O43" s="33"/>
      <c r="P43" s="34"/>
      <c r="Q43" s="32"/>
      <c r="R43" s="33"/>
      <c r="S43" s="34"/>
      <c r="T43" s="32"/>
      <c r="U43" s="32"/>
      <c r="V43" s="34"/>
      <c r="W43" s="35"/>
      <c r="X43" s="29">
        <f>SUM(D43:L43)</f>
        <v>242</v>
      </c>
      <c r="Y43" s="30">
        <f t="shared" si="0"/>
        <v>2</v>
      </c>
      <c r="Z43" s="31">
        <f>AVERAGE(D43:L43)</f>
        <v>121</v>
      </c>
    </row>
    <row r="44" spans="1:250" s="17" customFormat="1" ht="15" customHeight="1" thickBot="1" x14ac:dyDescent="0.3">
      <c r="A44" s="132"/>
      <c r="B44" s="136"/>
      <c r="C44" s="80"/>
      <c r="D44" s="100"/>
      <c r="E44" s="101"/>
      <c r="F44" s="102"/>
      <c r="G44" s="103"/>
      <c r="H44" s="100"/>
      <c r="I44" s="103"/>
      <c r="J44" s="38"/>
      <c r="K44" s="39"/>
      <c r="L44" s="40"/>
      <c r="M44" s="38"/>
      <c r="N44" s="104"/>
      <c r="O44" s="40"/>
      <c r="P44" s="41"/>
      <c r="Q44" s="39"/>
      <c r="R44" s="40"/>
      <c r="S44" s="41"/>
      <c r="T44" s="39"/>
      <c r="U44" s="39"/>
      <c r="V44" s="41"/>
      <c r="W44" s="42"/>
      <c r="X44" s="43">
        <f>SUM(D44:L44)</f>
        <v>0</v>
      </c>
      <c r="Y44" s="44" t="e">
        <f t="shared" si="0"/>
        <v>#DIV/0!</v>
      </c>
      <c r="Z44" s="45" t="e">
        <f>AVERAGE(D44:L44)</f>
        <v>#DIV/0!</v>
      </c>
    </row>
    <row r="45" spans="1:250" ht="15" customHeight="1" x14ac:dyDescent="0.25">
      <c r="A45" s="129">
        <v>9</v>
      </c>
      <c r="B45" s="133" t="s">
        <v>80</v>
      </c>
      <c r="C45" s="105" t="s">
        <v>40</v>
      </c>
      <c r="D45" s="2">
        <v>143</v>
      </c>
      <c r="E45" s="3">
        <v>170</v>
      </c>
      <c r="F45" s="4"/>
      <c r="G45" s="5"/>
      <c r="H45" s="2"/>
      <c r="I45" s="5"/>
      <c r="J45" s="37"/>
      <c r="K45" s="53"/>
      <c r="L45" s="54"/>
      <c r="M45" s="55"/>
      <c r="N45" s="56"/>
      <c r="O45" s="54"/>
      <c r="P45" s="55"/>
      <c r="Q45" s="53"/>
      <c r="R45" s="54"/>
      <c r="S45" s="55"/>
      <c r="T45" s="53"/>
      <c r="U45" s="53"/>
      <c r="V45" s="55"/>
      <c r="W45" s="74"/>
      <c r="X45" s="75">
        <f>SUM(D45:W45)</f>
        <v>313</v>
      </c>
      <c r="Y45" s="30">
        <f t="shared" si="0"/>
        <v>2</v>
      </c>
      <c r="Z45" s="76">
        <f>AVERAGE(D45:W45)</f>
        <v>156.5</v>
      </c>
    </row>
    <row r="46" spans="1:250" ht="15" customHeight="1" x14ac:dyDescent="0.25">
      <c r="A46" s="130"/>
      <c r="B46" s="134"/>
      <c r="C46" s="108" t="s">
        <v>41</v>
      </c>
      <c r="D46" s="19">
        <v>146</v>
      </c>
      <c r="E46" s="20">
        <v>125</v>
      </c>
      <c r="F46" s="21">
        <v>154</v>
      </c>
      <c r="G46" s="22">
        <v>118</v>
      </c>
      <c r="H46" s="19"/>
      <c r="I46" s="22"/>
      <c r="J46" s="23"/>
      <c r="K46" s="32"/>
      <c r="L46" s="33"/>
      <c r="M46" s="34"/>
      <c r="N46" s="20"/>
      <c r="O46" s="33"/>
      <c r="P46" s="34"/>
      <c r="Q46" s="32"/>
      <c r="R46" s="33"/>
      <c r="S46" s="34"/>
      <c r="T46" s="32"/>
      <c r="U46" s="32"/>
      <c r="V46" s="34"/>
      <c r="W46" s="35"/>
      <c r="X46" s="29">
        <f>SUM(D46:W46)</f>
        <v>543</v>
      </c>
      <c r="Y46" s="36">
        <f t="shared" si="0"/>
        <v>4</v>
      </c>
      <c r="Z46" s="31">
        <f>AVERAGE(D46:W46)</f>
        <v>135.75</v>
      </c>
    </row>
    <row r="47" spans="1:250" ht="15" customHeight="1" x14ac:dyDescent="0.25">
      <c r="A47" s="130"/>
      <c r="B47" s="134"/>
      <c r="C47" s="79" t="s">
        <v>42</v>
      </c>
      <c r="D47" s="19">
        <v>133</v>
      </c>
      <c r="E47" s="20">
        <v>147</v>
      </c>
      <c r="F47" s="21">
        <v>170</v>
      </c>
      <c r="G47" s="22">
        <v>153</v>
      </c>
      <c r="H47" s="19"/>
      <c r="I47" s="22"/>
      <c r="J47" s="23"/>
      <c r="K47" s="32"/>
      <c r="L47" s="33"/>
      <c r="M47" s="34"/>
      <c r="N47" s="20"/>
      <c r="O47" s="33"/>
      <c r="P47" s="34"/>
      <c r="Q47" s="32"/>
      <c r="R47" s="33"/>
      <c r="S47" s="34"/>
      <c r="T47" s="32"/>
      <c r="U47" s="32"/>
      <c r="V47" s="34"/>
      <c r="W47" s="35"/>
      <c r="X47" s="29">
        <f>SUM(D47:W47)</f>
        <v>603</v>
      </c>
      <c r="Y47" s="36">
        <f t="shared" si="0"/>
        <v>4</v>
      </c>
      <c r="Z47" s="31">
        <f>AVERAGE(D47:W47)</f>
        <v>150.75</v>
      </c>
    </row>
    <row r="48" spans="1:250" ht="15.75" x14ac:dyDescent="0.25">
      <c r="A48" s="131"/>
      <c r="B48" s="135"/>
      <c r="C48" s="79" t="s">
        <v>81</v>
      </c>
      <c r="D48" s="19">
        <v>136</v>
      </c>
      <c r="E48" s="20">
        <v>129</v>
      </c>
      <c r="F48" s="21">
        <v>149</v>
      </c>
      <c r="G48" s="22">
        <v>157</v>
      </c>
      <c r="H48" s="19"/>
      <c r="I48" s="22"/>
      <c r="J48" s="23"/>
      <c r="K48" s="32"/>
      <c r="L48" s="33"/>
      <c r="M48" s="34"/>
      <c r="N48" s="20"/>
      <c r="O48" s="33"/>
      <c r="P48" s="34"/>
      <c r="Q48" s="32"/>
      <c r="R48" s="33"/>
      <c r="S48" s="34"/>
      <c r="T48" s="32"/>
      <c r="U48" s="32"/>
      <c r="V48" s="34"/>
      <c r="W48" s="35"/>
      <c r="X48" s="29">
        <f>SUM(D48:W48)</f>
        <v>571</v>
      </c>
      <c r="Y48" s="36">
        <f t="shared" si="0"/>
        <v>4</v>
      </c>
      <c r="Z48" s="31">
        <f>AVERAGE(D48:W48)</f>
        <v>142.75</v>
      </c>
    </row>
    <row r="49" spans="1:26" ht="16.5" thickBot="1" x14ac:dyDescent="0.3">
      <c r="A49" s="132"/>
      <c r="B49" s="136"/>
      <c r="C49" s="80" t="s">
        <v>43</v>
      </c>
      <c r="D49" s="81"/>
      <c r="E49" s="82"/>
      <c r="F49" s="83">
        <v>141</v>
      </c>
      <c r="G49" s="84">
        <v>169</v>
      </c>
      <c r="H49" s="81"/>
      <c r="I49" s="84"/>
      <c r="J49" s="86"/>
      <c r="K49" s="87"/>
      <c r="L49" s="85"/>
      <c r="M49" s="109"/>
      <c r="N49" s="82"/>
      <c r="O49" s="85"/>
      <c r="P49" s="109"/>
      <c r="Q49" s="87"/>
      <c r="R49" s="85"/>
      <c r="S49" s="109"/>
      <c r="T49" s="87"/>
      <c r="U49" s="87"/>
      <c r="V49" s="109"/>
      <c r="W49" s="110"/>
      <c r="X49" s="29">
        <f>SUM(D49:W49)</f>
        <v>310</v>
      </c>
      <c r="Y49" s="36">
        <f t="shared" si="0"/>
        <v>2</v>
      </c>
      <c r="Z49" s="31">
        <f>AVERAGE(D49:W49)</f>
        <v>155</v>
      </c>
    </row>
    <row r="50" spans="1:26" ht="16.5" thickBot="1" x14ac:dyDescent="0.3">
      <c r="A50" s="137">
        <v>10</v>
      </c>
      <c r="B50" s="138" t="s">
        <v>44</v>
      </c>
      <c r="C50" s="105" t="s">
        <v>45</v>
      </c>
      <c r="D50" s="2">
        <v>156</v>
      </c>
      <c r="E50" s="3">
        <v>143</v>
      </c>
      <c r="F50" s="4"/>
      <c r="G50" s="5"/>
      <c r="H50" s="2"/>
      <c r="I50" s="5"/>
      <c r="J50" s="111"/>
      <c r="K50" s="112"/>
      <c r="L50" s="78"/>
      <c r="M50" s="49"/>
      <c r="N50" s="50"/>
      <c r="O50" s="48"/>
      <c r="P50" s="49"/>
      <c r="Q50" s="47"/>
      <c r="R50" s="48"/>
      <c r="S50" s="49"/>
      <c r="T50" s="47"/>
      <c r="U50" s="47"/>
      <c r="V50" s="49"/>
      <c r="W50" s="66"/>
      <c r="X50" s="13">
        <f>SUM(D50:L50)</f>
        <v>299</v>
      </c>
      <c r="Y50" s="14">
        <f t="shared" si="0"/>
        <v>2</v>
      </c>
      <c r="Z50" s="15">
        <f>AVERAGE(D50:L50)</f>
        <v>149.5</v>
      </c>
    </row>
    <row r="51" spans="1:26" ht="16.5" thickBot="1" x14ac:dyDescent="0.3">
      <c r="A51" s="137"/>
      <c r="B51" s="138"/>
      <c r="C51" s="108" t="s">
        <v>46</v>
      </c>
      <c r="D51" s="19">
        <v>139</v>
      </c>
      <c r="E51" s="20">
        <v>105</v>
      </c>
      <c r="F51" s="21"/>
      <c r="G51" s="22"/>
      <c r="H51" s="19"/>
      <c r="I51" s="22"/>
      <c r="J51" s="23"/>
      <c r="K51" s="32"/>
      <c r="L51" s="33"/>
      <c r="M51" s="34"/>
      <c r="N51" s="20"/>
      <c r="O51" s="33"/>
      <c r="P51" s="34"/>
      <c r="Q51" s="32"/>
      <c r="R51" s="33"/>
      <c r="S51" s="34"/>
      <c r="T51" s="32"/>
      <c r="U51" s="32"/>
      <c r="V51" s="34"/>
      <c r="W51" s="35"/>
      <c r="X51" s="29">
        <f>SUM(D51:L51)</f>
        <v>244</v>
      </c>
      <c r="Y51" s="30">
        <f t="shared" si="0"/>
        <v>2</v>
      </c>
      <c r="Z51" s="31">
        <f>AVERAGE(D51:L51)</f>
        <v>122</v>
      </c>
    </row>
    <row r="52" spans="1:26" ht="16.5" thickBot="1" x14ac:dyDescent="0.3">
      <c r="A52" s="137"/>
      <c r="B52" s="138"/>
      <c r="C52" s="79" t="s">
        <v>47</v>
      </c>
      <c r="D52" s="19">
        <v>135</v>
      </c>
      <c r="E52" s="20">
        <v>130</v>
      </c>
      <c r="F52" s="21"/>
      <c r="G52" s="22"/>
      <c r="H52" s="19"/>
      <c r="I52" s="22"/>
      <c r="J52" s="23"/>
      <c r="K52" s="32"/>
      <c r="L52" s="33"/>
      <c r="M52" s="34"/>
      <c r="N52" s="20"/>
      <c r="O52" s="33"/>
      <c r="P52" s="34"/>
      <c r="Q52" s="32"/>
      <c r="R52" s="33"/>
      <c r="S52" s="34"/>
      <c r="T52" s="32"/>
      <c r="U52" s="32"/>
      <c r="V52" s="34"/>
      <c r="W52" s="35"/>
      <c r="X52" s="29">
        <f>SUM(D52:L52)</f>
        <v>265</v>
      </c>
      <c r="Y52" s="36">
        <f t="shared" si="0"/>
        <v>2</v>
      </c>
      <c r="Z52" s="31">
        <f>AVERAGE(D52:L52)</f>
        <v>132.5</v>
      </c>
    </row>
    <row r="53" spans="1:26" ht="16.5" thickBot="1" x14ac:dyDescent="0.3">
      <c r="A53" s="137"/>
      <c r="B53" s="138"/>
      <c r="C53" s="108" t="s">
        <v>48</v>
      </c>
      <c r="D53" s="19"/>
      <c r="E53" s="20"/>
      <c r="F53" s="21"/>
      <c r="G53" s="22"/>
      <c r="H53" s="19"/>
      <c r="I53" s="22"/>
      <c r="J53" s="23"/>
      <c r="K53" s="32"/>
      <c r="L53" s="33"/>
      <c r="M53" s="34"/>
      <c r="N53" s="20"/>
      <c r="O53" s="33"/>
      <c r="P53" s="34"/>
      <c r="Q53" s="32"/>
      <c r="R53" s="33"/>
      <c r="S53" s="34"/>
      <c r="T53" s="32"/>
      <c r="U53" s="32"/>
      <c r="V53" s="34"/>
      <c r="W53" s="35"/>
      <c r="X53" s="29">
        <f>SUM(D53:L53)</f>
        <v>0</v>
      </c>
      <c r="Y53" s="36" t="e">
        <f t="shared" si="0"/>
        <v>#DIV/0!</v>
      </c>
      <c r="Z53" s="31" t="e">
        <f>AVERAGE(D53:L53)</f>
        <v>#DIV/0!</v>
      </c>
    </row>
    <row r="54" spans="1:26" ht="16.5" thickBot="1" x14ac:dyDescent="0.3">
      <c r="A54" s="137"/>
      <c r="B54" s="138"/>
      <c r="C54" s="113"/>
      <c r="D54" s="100"/>
      <c r="E54" s="101"/>
      <c r="F54" s="102"/>
      <c r="G54" s="103"/>
      <c r="H54" s="100"/>
      <c r="I54" s="103"/>
      <c r="J54" s="114"/>
      <c r="K54" s="115"/>
      <c r="L54" s="116"/>
      <c r="M54" s="114"/>
      <c r="N54" s="101"/>
      <c r="O54" s="116"/>
      <c r="P54" s="114"/>
      <c r="Q54" s="115"/>
      <c r="R54" s="116"/>
      <c r="S54" s="117"/>
      <c r="T54" s="115"/>
      <c r="U54" s="115"/>
      <c r="V54" s="117"/>
      <c r="W54" s="118"/>
      <c r="X54" s="62">
        <f>SUM(D54:L54)</f>
        <v>0</v>
      </c>
      <c r="Y54" s="63" t="e">
        <f t="shared" si="0"/>
        <v>#DIV/0!</v>
      </c>
      <c r="Z54" s="64" t="e">
        <f>AVERAGE(D54:L54)</f>
        <v>#DIV/0!</v>
      </c>
    </row>
    <row r="55" spans="1:26" ht="15.75" x14ac:dyDescent="0.25">
      <c r="A55" s="129">
        <v>11</v>
      </c>
      <c r="B55" s="133" t="s">
        <v>82</v>
      </c>
      <c r="C55" s="119" t="s">
        <v>49</v>
      </c>
      <c r="D55" s="2"/>
      <c r="E55" s="3"/>
      <c r="F55" s="4"/>
      <c r="G55" s="5"/>
      <c r="H55" s="2"/>
      <c r="I55" s="5"/>
      <c r="J55" s="37"/>
      <c r="K55" s="53"/>
      <c r="L55" s="54"/>
      <c r="M55" s="55"/>
      <c r="N55" s="56"/>
      <c r="O55" s="54"/>
      <c r="P55" s="55"/>
      <c r="Q55" s="53"/>
      <c r="R55" s="54"/>
      <c r="S55" s="55"/>
      <c r="T55" s="53"/>
      <c r="U55" s="53"/>
      <c r="V55" s="55"/>
      <c r="W55" s="74"/>
      <c r="X55" s="75">
        <f t="shared" ref="X55:X83" si="4">SUM(D55:W55)</f>
        <v>0</v>
      </c>
      <c r="Y55" s="30" t="e">
        <f t="shared" si="0"/>
        <v>#DIV/0!</v>
      </c>
      <c r="Z55" s="76" t="e">
        <f t="shared" ref="Z55:Z68" si="5">AVERAGE(D55:W55)</f>
        <v>#DIV/0!</v>
      </c>
    </row>
    <row r="56" spans="1:26" ht="15.75" x14ac:dyDescent="0.25">
      <c r="A56" s="130"/>
      <c r="B56" s="134"/>
      <c r="C56" s="108" t="s">
        <v>83</v>
      </c>
      <c r="D56" s="19"/>
      <c r="E56" s="20"/>
      <c r="F56" s="21"/>
      <c r="G56" s="22"/>
      <c r="H56" s="19"/>
      <c r="I56" s="22"/>
      <c r="J56" s="23"/>
      <c r="K56" s="32"/>
      <c r="L56" s="33"/>
      <c r="M56" s="34"/>
      <c r="N56" s="20"/>
      <c r="O56" s="33"/>
      <c r="P56" s="34"/>
      <c r="Q56" s="32"/>
      <c r="R56" s="33"/>
      <c r="S56" s="34"/>
      <c r="T56" s="32"/>
      <c r="U56" s="32"/>
      <c r="V56" s="34"/>
      <c r="W56" s="35"/>
      <c r="X56" s="75">
        <f t="shared" si="4"/>
        <v>0</v>
      </c>
      <c r="Y56" s="30" t="e">
        <f>X56/Z56</f>
        <v>#DIV/0!</v>
      </c>
      <c r="Z56" s="76" t="e">
        <f t="shared" si="5"/>
        <v>#DIV/0!</v>
      </c>
    </row>
    <row r="57" spans="1:26" ht="15.75" x14ac:dyDescent="0.25">
      <c r="A57" s="130"/>
      <c r="B57" s="134"/>
      <c r="C57" s="79" t="s">
        <v>50</v>
      </c>
      <c r="D57" s="19"/>
      <c r="E57" s="20"/>
      <c r="F57" s="21"/>
      <c r="G57" s="22"/>
      <c r="H57" s="19"/>
      <c r="I57" s="22"/>
      <c r="J57" s="23"/>
      <c r="K57" s="32"/>
      <c r="L57" s="33"/>
      <c r="M57" s="34"/>
      <c r="N57" s="20"/>
      <c r="O57" s="33"/>
      <c r="P57" s="34"/>
      <c r="Q57" s="32"/>
      <c r="R57" s="33"/>
      <c r="S57" s="34"/>
      <c r="T57" s="32"/>
      <c r="U57" s="32"/>
      <c r="V57" s="34"/>
      <c r="W57" s="35"/>
      <c r="X57" s="75">
        <f t="shared" si="4"/>
        <v>0</v>
      </c>
      <c r="Y57" s="30" t="e">
        <f>X57/Z57</f>
        <v>#DIV/0!</v>
      </c>
      <c r="Z57" s="76" t="e">
        <f t="shared" si="5"/>
        <v>#DIV/0!</v>
      </c>
    </row>
    <row r="58" spans="1:26" ht="15.75" x14ac:dyDescent="0.25">
      <c r="A58" s="131"/>
      <c r="B58" s="135"/>
      <c r="C58" s="79" t="s">
        <v>51</v>
      </c>
      <c r="D58" s="19"/>
      <c r="E58" s="20"/>
      <c r="F58" s="21"/>
      <c r="G58" s="22"/>
      <c r="H58" s="19"/>
      <c r="I58" s="22"/>
      <c r="J58" s="23"/>
      <c r="K58" s="32"/>
      <c r="L58" s="33"/>
      <c r="M58" s="34"/>
      <c r="N58" s="20"/>
      <c r="O58" s="33"/>
      <c r="P58" s="34"/>
      <c r="Q58" s="32"/>
      <c r="R58" s="33"/>
      <c r="S58" s="34"/>
      <c r="T58" s="32"/>
      <c r="U58" s="32"/>
      <c r="V58" s="34"/>
      <c r="W58" s="35"/>
      <c r="X58" s="75">
        <f t="shared" si="4"/>
        <v>0</v>
      </c>
      <c r="Y58" s="30" t="e">
        <f>X58/Z58</f>
        <v>#DIV/0!</v>
      </c>
      <c r="Z58" s="76" t="e">
        <f t="shared" si="5"/>
        <v>#DIV/0!</v>
      </c>
    </row>
    <row r="59" spans="1:26" ht="16.5" thickBot="1" x14ac:dyDescent="0.3">
      <c r="A59" s="132"/>
      <c r="B59" s="136"/>
      <c r="C59" s="80" t="s">
        <v>52</v>
      </c>
      <c r="D59" s="81"/>
      <c r="E59" s="82"/>
      <c r="F59" s="83"/>
      <c r="G59" s="84"/>
      <c r="H59" s="81"/>
      <c r="I59" s="84"/>
      <c r="J59" s="86"/>
      <c r="K59" s="87"/>
      <c r="L59" s="85"/>
      <c r="M59" s="109"/>
      <c r="N59" s="82"/>
      <c r="O59" s="85"/>
      <c r="P59" s="109"/>
      <c r="Q59" s="87"/>
      <c r="R59" s="85"/>
      <c r="S59" s="109"/>
      <c r="T59" s="87"/>
      <c r="U59" s="87"/>
      <c r="V59" s="109"/>
      <c r="W59" s="110"/>
      <c r="X59" s="120">
        <f t="shared" si="4"/>
        <v>0</v>
      </c>
      <c r="Y59" s="121" t="e">
        <f t="shared" si="0"/>
        <v>#DIV/0!</v>
      </c>
      <c r="Z59" s="122" t="e">
        <f t="shared" si="5"/>
        <v>#DIV/0!</v>
      </c>
    </row>
    <row r="60" spans="1:26" ht="15.75" x14ac:dyDescent="0.25">
      <c r="A60" s="129">
        <v>12</v>
      </c>
      <c r="B60" s="133" t="s">
        <v>97</v>
      </c>
      <c r="C60" s="119" t="s">
        <v>39</v>
      </c>
      <c r="D60" s="2">
        <v>109</v>
      </c>
      <c r="E60" s="3">
        <v>101</v>
      </c>
      <c r="F60" s="4"/>
      <c r="G60" s="5"/>
      <c r="H60" s="2"/>
      <c r="I60" s="5"/>
      <c r="J60" s="123"/>
      <c r="K60" s="112"/>
      <c r="L60" s="54"/>
      <c r="M60" s="26"/>
      <c r="N60" s="27"/>
      <c r="O60" s="25"/>
      <c r="P60" s="26"/>
      <c r="Q60" s="24"/>
      <c r="R60" s="25"/>
      <c r="S60" s="26"/>
      <c r="T60" s="24"/>
      <c r="U60" s="24"/>
      <c r="V60" s="26"/>
      <c r="W60" s="28"/>
      <c r="X60" s="13">
        <f t="shared" si="4"/>
        <v>210</v>
      </c>
      <c r="Y60" s="14">
        <f t="shared" si="0"/>
        <v>2</v>
      </c>
      <c r="Z60" s="15">
        <f t="shared" si="5"/>
        <v>105</v>
      </c>
    </row>
    <row r="61" spans="1:26" ht="15.75" x14ac:dyDescent="0.25">
      <c r="A61" s="130"/>
      <c r="B61" s="134"/>
      <c r="C61" s="108" t="s">
        <v>98</v>
      </c>
      <c r="D61" s="19">
        <v>132</v>
      </c>
      <c r="E61" s="20">
        <v>142</v>
      </c>
      <c r="F61" s="21"/>
      <c r="G61" s="22"/>
      <c r="H61" s="19"/>
      <c r="I61" s="22"/>
      <c r="J61" s="124"/>
      <c r="K61" s="32"/>
      <c r="L61" s="33"/>
      <c r="M61" s="34"/>
      <c r="N61" s="20"/>
      <c r="O61" s="33"/>
      <c r="P61" s="34"/>
      <c r="Q61" s="32"/>
      <c r="R61" s="33"/>
      <c r="S61" s="34"/>
      <c r="T61" s="32"/>
      <c r="U61" s="32"/>
      <c r="V61" s="34"/>
      <c r="W61" s="35"/>
      <c r="X61" s="29">
        <f t="shared" si="4"/>
        <v>274</v>
      </c>
      <c r="Y61" s="30">
        <f t="shared" si="0"/>
        <v>2</v>
      </c>
      <c r="Z61" s="31">
        <f t="shared" si="5"/>
        <v>137</v>
      </c>
    </row>
    <row r="62" spans="1:26" ht="15.75" x14ac:dyDescent="0.25">
      <c r="A62" s="130"/>
      <c r="B62" s="134"/>
      <c r="C62" s="79" t="s">
        <v>99</v>
      </c>
      <c r="D62" s="19">
        <v>135</v>
      </c>
      <c r="E62" s="20">
        <v>112</v>
      </c>
      <c r="F62" s="21"/>
      <c r="G62" s="22"/>
      <c r="H62" s="19"/>
      <c r="I62" s="22"/>
      <c r="J62" s="124"/>
      <c r="K62" s="32"/>
      <c r="L62" s="33"/>
      <c r="M62" s="34"/>
      <c r="N62" s="20"/>
      <c r="O62" s="33"/>
      <c r="P62" s="34"/>
      <c r="Q62" s="32"/>
      <c r="R62" s="33"/>
      <c r="S62" s="34"/>
      <c r="T62" s="32"/>
      <c r="U62" s="32"/>
      <c r="V62" s="34"/>
      <c r="W62" s="35"/>
      <c r="X62" s="29">
        <f t="shared" si="4"/>
        <v>247</v>
      </c>
      <c r="Y62" s="36">
        <f t="shared" si="0"/>
        <v>2</v>
      </c>
      <c r="Z62" s="31">
        <f t="shared" si="5"/>
        <v>123.5</v>
      </c>
    </row>
    <row r="63" spans="1:26" ht="15.75" x14ac:dyDescent="0.25">
      <c r="A63" s="131"/>
      <c r="B63" s="135"/>
      <c r="C63" s="79" t="s">
        <v>100</v>
      </c>
      <c r="D63" s="19"/>
      <c r="E63" s="20"/>
      <c r="F63" s="21"/>
      <c r="G63" s="22"/>
      <c r="H63" s="19"/>
      <c r="I63" s="22"/>
      <c r="J63" s="124"/>
      <c r="K63" s="32"/>
      <c r="L63" s="33"/>
      <c r="M63" s="34"/>
      <c r="N63" s="20"/>
      <c r="O63" s="33"/>
      <c r="P63" s="34"/>
      <c r="Q63" s="32"/>
      <c r="R63" s="33"/>
      <c r="S63" s="34"/>
      <c r="T63" s="32"/>
      <c r="U63" s="32"/>
      <c r="V63" s="34"/>
      <c r="W63" s="35"/>
      <c r="X63" s="29">
        <f t="shared" si="4"/>
        <v>0</v>
      </c>
      <c r="Y63" s="36" t="e">
        <f t="shared" si="0"/>
        <v>#DIV/0!</v>
      </c>
      <c r="Z63" s="31" t="e">
        <f t="shared" si="5"/>
        <v>#DIV/0!</v>
      </c>
    </row>
    <row r="64" spans="1:26" ht="16.5" thickBot="1" x14ac:dyDescent="0.3">
      <c r="A64" s="132"/>
      <c r="B64" s="136"/>
      <c r="C64" s="80" t="s">
        <v>103</v>
      </c>
      <c r="D64" s="81">
        <v>108</v>
      </c>
      <c r="E64" s="82">
        <v>131</v>
      </c>
      <c r="F64" s="83"/>
      <c r="G64" s="84"/>
      <c r="H64" s="81"/>
      <c r="I64" s="84"/>
      <c r="J64" s="86"/>
      <c r="K64" s="87"/>
      <c r="L64" s="85"/>
      <c r="M64" s="114"/>
      <c r="N64" s="101"/>
      <c r="O64" s="116"/>
      <c r="P64" s="38"/>
      <c r="Q64" s="39"/>
      <c r="R64" s="40"/>
      <c r="S64" s="38"/>
      <c r="T64" s="39"/>
      <c r="U64" s="39"/>
      <c r="V64" s="41"/>
      <c r="W64" s="42"/>
      <c r="X64" s="75">
        <f t="shared" si="4"/>
        <v>239</v>
      </c>
      <c r="Y64" s="30">
        <f t="shared" si="0"/>
        <v>2</v>
      </c>
      <c r="Z64" s="76">
        <f t="shared" si="5"/>
        <v>119.5</v>
      </c>
    </row>
    <row r="65" spans="1:26" ht="15.75" x14ac:dyDescent="0.25">
      <c r="A65" s="129">
        <v>13</v>
      </c>
      <c r="B65" s="133" t="s">
        <v>84</v>
      </c>
      <c r="C65" s="119" t="s">
        <v>53</v>
      </c>
      <c r="D65" s="2">
        <v>121</v>
      </c>
      <c r="E65" s="3">
        <v>96</v>
      </c>
      <c r="F65" s="4">
        <v>114</v>
      </c>
      <c r="G65" s="5">
        <v>78</v>
      </c>
      <c r="H65" s="2"/>
      <c r="I65" s="5"/>
      <c r="J65" s="37"/>
      <c r="K65" s="53"/>
      <c r="L65" s="54"/>
      <c r="M65" s="26"/>
      <c r="N65" s="27"/>
      <c r="O65" s="25"/>
      <c r="P65" s="26"/>
      <c r="Q65" s="24"/>
      <c r="R65" s="25"/>
      <c r="S65" s="26"/>
      <c r="T65" s="24"/>
      <c r="U65" s="24"/>
      <c r="V65" s="26"/>
      <c r="W65" s="28"/>
      <c r="X65" s="13">
        <f t="shared" si="4"/>
        <v>409</v>
      </c>
      <c r="Y65" s="14">
        <f t="shared" si="0"/>
        <v>4</v>
      </c>
      <c r="Z65" s="15">
        <f t="shared" si="5"/>
        <v>102.25</v>
      </c>
    </row>
    <row r="66" spans="1:26" ht="15.75" x14ac:dyDescent="0.25">
      <c r="A66" s="130"/>
      <c r="B66" s="134"/>
      <c r="C66" s="108" t="s">
        <v>54</v>
      </c>
      <c r="D66" s="19">
        <v>134</v>
      </c>
      <c r="E66" s="20">
        <v>136</v>
      </c>
      <c r="F66" s="21"/>
      <c r="G66" s="22"/>
      <c r="H66" s="19"/>
      <c r="I66" s="22"/>
      <c r="J66" s="23"/>
      <c r="K66" s="32"/>
      <c r="L66" s="33"/>
      <c r="M66" s="34"/>
      <c r="N66" s="20"/>
      <c r="O66" s="33"/>
      <c r="P66" s="34"/>
      <c r="Q66" s="32"/>
      <c r="R66" s="33"/>
      <c r="S66" s="34"/>
      <c r="T66" s="32"/>
      <c r="U66" s="32"/>
      <c r="V66" s="34"/>
      <c r="W66" s="35"/>
      <c r="X66" s="29">
        <f t="shared" si="4"/>
        <v>270</v>
      </c>
      <c r="Y66" s="30">
        <f t="shared" si="0"/>
        <v>2</v>
      </c>
      <c r="Z66" s="31">
        <f t="shared" si="5"/>
        <v>135</v>
      </c>
    </row>
    <row r="67" spans="1:26" ht="15.75" x14ac:dyDescent="0.25">
      <c r="A67" s="130"/>
      <c r="B67" s="134"/>
      <c r="C67" s="79" t="s">
        <v>85</v>
      </c>
      <c r="D67" s="19"/>
      <c r="E67" s="20"/>
      <c r="F67" s="21"/>
      <c r="G67" s="22"/>
      <c r="H67" s="19"/>
      <c r="I67" s="22"/>
      <c r="J67" s="23"/>
      <c r="K67" s="32"/>
      <c r="L67" s="33"/>
      <c r="M67" s="34"/>
      <c r="N67" s="20"/>
      <c r="O67" s="33"/>
      <c r="P67" s="34"/>
      <c r="Q67" s="32"/>
      <c r="R67" s="33"/>
      <c r="S67" s="34"/>
      <c r="T67" s="32"/>
      <c r="U67" s="32"/>
      <c r="V67" s="34"/>
      <c r="W67" s="35"/>
      <c r="X67" s="29">
        <f t="shared" si="4"/>
        <v>0</v>
      </c>
      <c r="Y67" s="36" t="e">
        <f t="shared" ref="Y67:Y84" si="6">X67/Z67</f>
        <v>#DIV/0!</v>
      </c>
      <c r="Z67" s="31" t="e">
        <f t="shared" si="5"/>
        <v>#DIV/0!</v>
      </c>
    </row>
    <row r="68" spans="1:26" ht="15.75" x14ac:dyDescent="0.25">
      <c r="A68" s="131"/>
      <c r="B68" s="135"/>
      <c r="C68" s="79" t="s">
        <v>86</v>
      </c>
      <c r="D68" s="19">
        <v>109</v>
      </c>
      <c r="E68" s="20">
        <v>96</v>
      </c>
      <c r="F68" s="21">
        <v>86</v>
      </c>
      <c r="G68" s="22">
        <v>69</v>
      </c>
      <c r="H68" s="19"/>
      <c r="I68" s="22"/>
      <c r="J68" s="23"/>
      <c r="K68" s="32"/>
      <c r="L68" s="33"/>
      <c r="M68" s="34"/>
      <c r="N68" s="20"/>
      <c r="O68" s="33"/>
      <c r="P68" s="34"/>
      <c r="Q68" s="32"/>
      <c r="R68" s="33"/>
      <c r="S68" s="34"/>
      <c r="T68" s="32"/>
      <c r="U68" s="32"/>
      <c r="V68" s="34"/>
      <c r="W68" s="35"/>
      <c r="X68" s="29">
        <f t="shared" si="4"/>
        <v>360</v>
      </c>
      <c r="Y68" s="36">
        <f t="shared" si="6"/>
        <v>4</v>
      </c>
      <c r="Z68" s="31">
        <f t="shared" si="5"/>
        <v>90</v>
      </c>
    </row>
    <row r="69" spans="1:26" ht="16.5" thickBot="1" x14ac:dyDescent="0.3">
      <c r="A69" s="132"/>
      <c r="B69" s="136"/>
      <c r="C69" s="80" t="s">
        <v>87</v>
      </c>
      <c r="D69" s="81">
        <v>109</v>
      </c>
      <c r="E69" s="82">
        <v>177</v>
      </c>
      <c r="F69" s="83">
        <v>123</v>
      </c>
      <c r="G69" s="84">
        <v>99</v>
      </c>
      <c r="H69" s="81"/>
      <c r="I69" s="84"/>
      <c r="J69" s="86"/>
      <c r="K69" s="87"/>
      <c r="L69" s="85"/>
      <c r="M69" s="114"/>
      <c r="N69" s="101"/>
      <c r="O69" s="116"/>
      <c r="P69" s="38"/>
      <c r="Q69" s="39"/>
      <c r="R69" s="40"/>
      <c r="S69" s="41"/>
      <c r="T69" s="39"/>
      <c r="U69" s="39"/>
      <c r="V69" s="41"/>
      <c r="W69" s="42"/>
      <c r="X69" s="43">
        <f t="shared" si="4"/>
        <v>508</v>
      </c>
      <c r="Y69" s="44">
        <f t="shared" si="6"/>
        <v>4</v>
      </c>
      <c r="Z69" s="45">
        <f>AVERAGE(D69:L69)</f>
        <v>127</v>
      </c>
    </row>
    <row r="70" spans="1:26" ht="15.75" x14ac:dyDescent="0.25">
      <c r="A70" s="129">
        <v>14</v>
      </c>
      <c r="B70" s="133" t="s">
        <v>88</v>
      </c>
      <c r="C70" s="105" t="s">
        <v>55</v>
      </c>
      <c r="D70" s="2"/>
      <c r="E70" s="3"/>
      <c r="F70" s="4"/>
      <c r="G70" s="5"/>
      <c r="H70" s="2"/>
      <c r="I70" s="5"/>
      <c r="J70" s="111"/>
      <c r="K70" s="112"/>
      <c r="L70" s="78"/>
      <c r="M70" s="125"/>
      <c r="N70" s="3"/>
      <c r="O70" s="78"/>
      <c r="P70" s="49"/>
      <c r="Q70" s="47"/>
      <c r="R70" s="48"/>
      <c r="S70" s="49"/>
      <c r="T70" s="47"/>
      <c r="U70" s="47"/>
      <c r="V70" s="49"/>
      <c r="W70" s="66"/>
      <c r="X70" s="13">
        <f t="shared" si="4"/>
        <v>0</v>
      </c>
      <c r="Y70" s="14" t="e">
        <f t="shared" si="6"/>
        <v>#DIV/0!</v>
      </c>
      <c r="Z70" s="15" t="e">
        <f>AVERAGE(D70:W70)</f>
        <v>#DIV/0!</v>
      </c>
    </row>
    <row r="71" spans="1:26" ht="15.75" x14ac:dyDescent="0.25">
      <c r="A71" s="130"/>
      <c r="B71" s="134"/>
      <c r="C71" s="108" t="s">
        <v>56</v>
      </c>
      <c r="D71" s="19"/>
      <c r="E71" s="20"/>
      <c r="F71" s="21"/>
      <c r="G71" s="22"/>
      <c r="H71" s="19"/>
      <c r="I71" s="22"/>
      <c r="J71" s="23"/>
      <c r="K71" s="32"/>
      <c r="L71" s="33"/>
      <c r="M71" s="34"/>
      <c r="N71" s="20"/>
      <c r="O71" s="33"/>
      <c r="P71" s="34"/>
      <c r="Q71" s="32"/>
      <c r="R71" s="33"/>
      <c r="S71" s="34"/>
      <c r="T71" s="32"/>
      <c r="U71" s="32"/>
      <c r="V71" s="34"/>
      <c r="W71" s="35"/>
      <c r="X71" s="29">
        <f t="shared" si="4"/>
        <v>0</v>
      </c>
      <c r="Y71" s="30" t="e">
        <f t="shared" si="6"/>
        <v>#DIV/0!</v>
      </c>
      <c r="Z71" s="31" t="e">
        <f>AVERAGE(D71:W71)</f>
        <v>#DIV/0!</v>
      </c>
    </row>
    <row r="72" spans="1:26" ht="15.75" x14ac:dyDescent="0.25">
      <c r="A72" s="130"/>
      <c r="B72" s="134"/>
      <c r="C72" s="79" t="s">
        <v>57</v>
      </c>
      <c r="D72" s="19"/>
      <c r="E72" s="20"/>
      <c r="F72" s="21"/>
      <c r="G72" s="22"/>
      <c r="H72" s="19"/>
      <c r="I72" s="22"/>
      <c r="J72" s="23"/>
      <c r="K72" s="32"/>
      <c r="L72" s="33"/>
      <c r="M72" s="34"/>
      <c r="N72" s="20"/>
      <c r="O72" s="33"/>
      <c r="P72" s="34"/>
      <c r="Q72" s="32"/>
      <c r="R72" s="33"/>
      <c r="S72" s="34"/>
      <c r="T72" s="32"/>
      <c r="U72" s="32"/>
      <c r="V72" s="34"/>
      <c r="W72" s="35"/>
      <c r="X72" s="29">
        <f t="shared" si="4"/>
        <v>0</v>
      </c>
      <c r="Y72" s="36" t="e">
        <f t="shared" si="6"/>
        <v>#DIV/0!</v>
      </c>
      <c r="Z72" s="31" t="e">
        <f>AVERAGE(D72:W72)</f>
        <v>#DIV/0!</v>
      </c>
    </row>
    <row r="73" spans="1:26" ht="15.75" x14ac:dyDescent="0.25">
      <c r="A73" s="131"/>
      <c r="B73" s="135"/>
      <c r="C73" s="79" t="s">
        <v>58</v>
      </c>
      <c r="D73" s="19"/>
      <c r="E73" s="20"/>
      <c r="F73" s="21"/>
      <c r="G73" s="22"/>
      <c r="H73" s="19"/>
      <c r="I73" s="22"/>
      <c r="J73" s="23"/>
      <c r="K73" s="32"/>
      <c r="L73" s="33"/>
      <c r="M73" s="34"/>
      <c r="N73" s="20"/>
      <c r="O73" s="33"/>
      <c r="P73" s="34"/>
      <c r="Q73" s="32"/>
      <c r="R73" s="33"/>
      <c r="S73" s="34"/>
      <c r="T73" s="32"/>
      <c r="U73" s="32"/>
      <c r="V73" s="34"/>
      <c r="W73" s="35"/>
      <c r="X73" s="29">
        <f t="shared" si="4"/>
        <v>0</v>
      </c>
      <c r="Y73" s="36" t="e">
        <f t="shared" si="6"/>
        <v>#DIV/0!</v>
      </c>
      <c r="Z73" s="31" t="e">
        <f>AVERAGE(D73:W73)</f>
        <v>#DIV/0!</v>
      </c>
    </row>
    <row r="74" spans="1:26" ht="16.5" thickBot="1" x14ac:dyDescent="0.3">
      <c r="A74" s="132"/>
      <c r="B74" s="136"/>
      <c r="C74" s="80" t="s">
        <v>59</v>
      </c>
      <c r="D74" s="81"/>
      <c r="E74" s="82"/>
      <c r="F74" s="83"/>
      <c r="G74" s="84"/>
      <c r="H74" s="81"/>
      <c r="I74" s="84"/>
      <c r="J74" s="38"/>
      <c r="K74" s="39"/>
      <c r="L74" s="40"/>
      <c r="M74" s="41"/>
      <c r="N74" s="104"/>
      <c r="O74" s="40"/>
      <c r="P74" s="41"/>
      <c r="Q74" s="39"/>
      <c r="R74" s="40"/>
      <c r="S74" s="41"/>
      <c r="T74" s="39"/>
      <c r="U74" s="39"/>
      <c r="V74" s="41"/>
      <c r="W74" s="42"/>
      <c r="X74" s="43">
        <f t="shared" si="4"/>
        <v>0</v>
      </c>
      <c r="Y74" s="44" t="e">
        <f t="shared" si="6"/>
        <v>#DIV/0!</v>
      </c>
      <c r="Z74" s="45" t="e">
        <f>AVERAGE(D74:O74)</f>
        <v>#DIV/0!</v>
      </c>
    </row>
    <row r="75" spans="1:26" ht="15.75" x14ac:dyDescent="0.25">
      <c r="A75" s="129">
        <v>15</v>
      </c>
      <c r="B75" s="133" t="s">
        <v>60</v>
      </c>
      <c r="C75" s="119" t="s">
        <v>61</v>
      </c>
      <c r="D75" s="2"/>
      <c r="E75" s="3"/>
      <c r="F75" s="4"/>
      <c r="G75" s="5"/>
      <c r="H75" s="2"/>
      <c r="I75" s="5"/>
      <c r="J75" s="37"/>
      <c r="K75" s="53"/>
      <c r="L75" s="54"/>
      <c r="M75" s="55"/>
      <c r="N75" s="56"/>
      <c r="O75" s="54"/>
      <c r="P75" s="55"/>
      <c r="Q75" s="53"/>
      <c r="R75" s="54"/>
      <c r="S75" s="55"/>
      <c r="T75" s="53"/>
      <c r="U75" s="53"/>
      <c r="V75" s="55"/>
      <c r="W75" s="74"/>
      <c r="X75" s="75">
        <f t="shared" si="4"/>
        <v>0</v>
      </c>
      <c r="Y75" s="30" t="e">
        <f t="shared" si="6"/>
        <v>#DIV/0!</v>
      </c>
      <c r="Z75" s="76" t="e">
        <f t="shared" ref="Z75:Z83" si="7">AVERAGE(D75:W75)</f>
        <v>#DIV/0!</v>
      </c>
    </row>
    <row r="76" spans="1:26" ht="15.75" x14ac:dyDescent="0.25">
      <c r="A76" s="130"/>
      <c r="B76" s="134"/>
      <c r="C76" s="108" t="s">
        <v>62</v>
      </c>
      <c r="D76" s="19"/>
      <c r="E76" s="20"/>
      <c r="F76" s="21"/>
      <c r="G76" s="22"/>
      <c r="H76" s="19"/>
      <c r="I76" s="22"/>
      <c r="J76" s="23"/>
      <c r="K76" s="32"/>
      <c r="L76" s="33"/>
      <c r="M76" s="34"/>
      <c r="N76" s="20"/>
      <c r="O76" s="33"/>
      <c r="P76" s="34"/>
      <c r="Q76" s="32"/>
      <c r="R76" s="33"/>
      <c r="S76" s="34"/>
      <c r="T76" s="32"/>
      <c r="U76" s="32"/>
      <c r="V76" s="34"/>
      <c r="W76" s="35"/>
      <c r="X76" s="29">
        <f t="shared" si="4"/>
        <v>0</v>
      </c>
      <c r="Y76" s="36" t="e">
        <f t="shared" si="6"/>
        <v>#DIV/0!</v>
      </c>
      <c r="Z76" s="31" t="e">
        <f t="shared" si="7"/>
        <v>#DIV/0!</v>
      </c>
    </row>
    <row r="77" spans="1:26" ht="15.75" x14ac:dyDescent="0.25">
      <c r="A77" s="130"/>
      <c r="B77" s="134"/>
      <c r="C77" s="79" t="s">
        <v>63</v>
      </c>
      <c r="D77" s="19"/>
      <c r="E77" s="20"/>
      <c r="F77" s="21"/>
      <c r="G77" s="22"/>
      <c r="H77" s="19"/>
      <c r="I77" s="22"/>
      <c r="J77" s="23"/>
      <c r="K77" s="32"/>
      <c r="L77" s="33"/>
      <c r="M77" s="34"/>
      <c r="N77" s="20"/>
      <c r="O77" s="33"/>
      <c r="P77" s="34"/>
      <c r="Q77" s="32"/>
      <c r="R77" s="33"/>
      <c r="S77" s="34"/>
      <c r="T77" s="32"/>
      <c r="U77" s="32"/>
      <c r="V77" s="34"/>
      <c r="W77" s="35"/>
      <c r="X77" s="29">
        <f t="shared" si="4"/>
        <v>0</v>
      </c>
      <c r="Y77" s="36" t="e">
        <f t="shared" si="6"/>
        <v>#DIV/0!</v>
      </c>
      <c r="Z77" s="31" t="e">
        <f t="shared" si="7"/>
        <v>#DIV/0!</v>
      </c>
    </row>
    <row r="78" spans="1:26" ht="15.75" x14ac:dyDescent="0.25">
      <c r="A78" s="131"/>
      <c r="B78" s="135"/>
      <c r="C78" s="79" t="s">
        <v>64</v>
      </c>
      <c r="D78" s="19"/>
      <c r="E78" s="20"/>
      <c r="F78" s="21"/>
      <c r="G78" s="22"/>
      <c r="H78" s="19"/>
      <c r="I78" s="22"/>
      <c r="J78" s="23"/>
      <c r="K78" s="32"/>
      <c r="L78" s="33"/>
      <c r="M78" s="34"/>
      <c r="N78" s="20"/>
      <c r="O78" s="33"/>
      <c r="P78" s="34"/>
      <c r="Q78" s="32"/>
      <c r="R78" s="33"/>
      <c r="S78" s="34"/>
      <c r="T78" s="32"/>
      <c r="U78" s="32"/>
      <c r="V78" s="34"/>
      <c r="W78" s="35"/>
      <c r="X78" s="29">
        <f t="shared" si="4"/>
        <v>0</v>
      </c>
      <c r="Y78" s="36" t="e">
        <f t="shared" si="6"/>
        <v>#DIV/0!</v>
      </c>
      <c r="Z78" s="31" t="e">
        <f t="shared" si="7"/>
        <v>#DIV/0!</v>
      </c>
    </row>
    <row r="79" spans="1:26" ht="16.5" thickBot="1" x14ac:dyDescent="0.3">
      <c r="A79" s="132"/>
      <c r="B79" s="136"/>
      <c r="C79" s="80" t="s">
        <v>65</v>
      </c>
      <c r="D79" s="81"/>
      <c r="E79" s="82"/>
      <c r="F79" s="83"/>
      <c r="G79" s="84"/>
      <c r="H79" s="81"/>
      <c r="I79" s="84"/>
      <c r="J79" s="86"/>
      <c r="K79" s="87"/>
      <c r="L79" s="85"/>
      <c r="M79" s="109"/>
      <c r="N79" s="82"/>
      <c r="O79" s="85"/>
      <c r="P79" s="109"/>
      <c r="Q79" s="87"/>
      <c r="R79" s="85"/>
      <c r="S79" s="109"/>
      <c r="T79" s="87"/>
      <c r="U79" s="87"/>
      <c r="V79" s="109"/>
      <c r="W79" s="110"/>
      <c r="X79" s="120">
        <f t="shared" si="4"/>
        <v>0</v>
      </c>
      <c r="Y79" s="121" t="e">
        <f t="shared" si="6"/>
        <v>#DIV/0!</v>
      </c>
      <c r="Z79" s="122" t="e">
        <f t="shared" si="7"/>
        <v>#DIV/0!</v>
      </c>
    </row>
    <row r="80" spans="1:26" ht="15.75" x14ac:dyDescent="0.25">
      <c r="A80" s="129">
        <v>16</v>
      </c>
      <c r="B80" s="133" t="s">
        <v>89</v>
      </c>
      <c r="C80" s="105" t="s">
        <v>66</v>
      </c>
      <c r="D80" s="2">
        <v>154</v>
      </c>
      <c r="E80" s="3">
        <v>167</v>
      </c>
      <c r="F80" s="4"/>
      <c r="G80" s="5"/>
      <c r="H80" s="2"/>
      <c r="I80" s="5"/>
      <c r="J80" s="123"/>
      <c r="K80" s="112"/>
      <c r="L80" s="78"/>
      <c r="M80" s="125"/>
      <c r="N80" s="3"/>
      <c r="O80" s="78"/>
      <c r="P80" s="125"/>
      <c r="Q80" s="112"/>
      <c r="R80" s="78"/>
      <c r="S80" s="125"/>
      <c r="T80" s="112"/>
      <c r="U80" s="112"/>
      <c r="V80" s="125"/>
      <c r="W80" s="126"/>
      <c r="X80" s="127">
        <f t="shared" si="4"/>
        <v>321</v>
      </c>
      <c r="Y80" s="14">
        <f t="shared" si="6"/>
        <v>2</v>
      </c>
      <c r="Z80" s="128">
        <f t="shared" si="7"/>
        <v>160.5</v>
      </c>
    </row>
    <row r="81" spans="1:26" ht="15.75" x14ac:dyDescent="0.25">
      <c r="A81" s="130"/>
      <c r="B81" s="134"/>
      <c r="C81" s="108" t="s">
        <v>67</v>
      </c>
      <c r="D81" s="19"/>
      <c r="E81" s="20"/>
      <c r="F81" s="21"/>
      <c r="G81" s="22"/>
      <c r="H81" s="19"/>
      <c r="I81" s="22"/>
      <c r="J81" s="124"/>
      <c r="K81" s="32"/>
      <c r="L81" s="33"/>
      <c r="M81" s="34"/>
      <c r="N81" s="20"/>
      <c r="O81" s="33"/>
      <c r="P81" s="34"/>
      <c r="Q81" s="32"/>
      <c r="R81" s="33"/>
      <c r="S81" s="34"/>
      <c r="T81" s="32"/>
      <c r="U81" s="32"/>
      <c r="V81" s="34"/>
      <c r="W81" s="35"/>
      <c r="X81" s="29">
        <f t="shared" si="4"/>
        <v>0</v>
      </c>
      <c r="Y81" s="36" t="e">
        <f t="shared" si="6"/>
        <v>#DIV/0!</v>
      </c>
      <c r="Z81" s="31" t="e">
        <f t="shared" si="7"/>
        <v>#DIV/0!</v>
      </c>
    </row>
    <row r="82" spans="1:26" ht="15.75" x14ac:dyDescent="0.25">
      <c r="A82" s="130"/>
      <c r="B82" s="134"/>
      <c r="C82" s="79" t="s">
        <v>90</v>
      </c>
      <c r="D82" s="19">
        <v>135</v>
      </c>
      <c r="E82" s="20">
        <v>163</v>
      </c>
      <c r="F82" s="21"/>
      <c r="G82" s="22"/>
      <c r="H82" s="19"/>
      <c r="I82" s="22"/>
      <c r="J82" s="124"/>
      <c r="K82" s="32"/>
      <c r="L82" s="33"/>
      <c r="M82" s="34"/>
      <c r="N82" s="20"/>
      <c r="O82" s="33"/>
      <c r="P82" s="34"/>
      <c r="Q82" s="32"/>
      <c r="R82" s="33"/>
      <c r="S82" s="34"/>
      <c r="T82" s="32"/>
      <c r="U82" s="32"/>
      <c r="V82" s="34"/>
      <c r="W82" s="35"/>
      <c r="X82" s="29">
        <f t="shared" si="4"/>
        <v>298</v>
      </c>
      <c r="Y82" s="36">
        <f t="shared" si="6"/>
        <v>2</v>
      </c>
      <c r="Z82" s="31">
        <f t="shared" si="7"/>
        <v>149</v>
      </c>
    </row>
    <row r="83" spans="1:26" ht="15.75" x14ac:dyDescent="0.25">
      <c r="A83" s="131"/>
      <c r="B83" s="135"/>
      <c r="C83" s="79" t="s">
        <v>68</v>
      </c>
      <c r="D83" s="19">
        <v>86</v>
      </c>
      <c r="E83" s="20">
        <v>101</v>
      </c>
      <c r="F83" s="21"/>
      <c r="G83" s="22"/>
      <c r="H83" s="19"/>
      <c r="I83" s="22"/>
      <c r="J83" s="124"/>
      <c r="K83" s="32"/>
      <c r="L83" s="33"/>
      <c r="M83" s="34"/>
      <c r="N83" s="20"/>
      <c r="O83" s="33"/>
      <c r="P83" s="34"/>
      <c r="Q83" s="32"/>
      <c r="R83" s="33"/>
      <c r="S83" s="34"/>
      <c r="T83" s="32"/>
      <c r="U83" s="32"/>
      <c r="V83" s="34"/>
      <c r="W83" s="35"/>
      <c r="X83" s="29">
        <f t="shared" si="4"/>
        <v>187</v>
      </c>
      <c r="Y83" s="36">
        <f t="shared" si="6"/>
        <v>2</v>
      </c>
      <c r="Z83" s="31">
        <f t="shared" si="7"/>
        <v>93.5</v>
      </c>
    </row>
    <row r="84" spans="1:26" ht="16.5" thickBot="1" x14ac:dyDescent="0.3">
      <c r="A84" s="132"/>
      <c r="B84" s="136"/>
      <c r="C84" s="80" t="s">
        <v>91</v>
      </c>
      <c r="D84" s="81">
        <v>106</v>
      </c>
      <c r="E84" s="82">
        <v>115</v>
      </c>
      <c r="F84" s="83"/>
      <c r="G84" s="84"/>
      <c r="H84" s="81"/>
      <c r="I84" s="84"/>
      <c r="J84" s="86"/>
      <c r="K84" s="87"/>
      <c r="L84" s="85"/>
      <c r="M84" s="109"/>
      <c r="N84" s="82"/>
      <c r="O84" s="85"/>
      <c r="P84" s="109"/>
      <c r="Q84" s="87"/>
      <c r="R84" s="85"/>
      <c r="S84" s="109"/>
      <c r="T84" s="87"/>
      <c r="U84" s="87"/>
      <c r="V84" s="109"/>
      <c r="W84" s="110"/>
      <c r="X84" s="120">
        <f>SUM(D84:I84)</f>
        <v>221</v>
      </c>
      <c r="Y84" s="121">
        <f t="shared" si="6"/>
        <v>2</v>
      </c>
      <c r="Z84" s="122">
        <f>AVERAGE(D84:I84)</f>
        <v>110.5</v>
      </c>
    </row>
  </sheetData>
  <mergeCells count="47">
    <mergeCell ref="Z2:Z3"/>
    <mergeCell ref="A1:C1"/>
    <mergeCell ref="A2:A3"/>
    <mergeCell ref="B2:B3"/>
    <mergeCell ref="C2:C3"/>
    <mergeCell ref="D2:I2"/>
    <mergeCell ref="J2:L3"/>
    <mergeCell ref="D3:E3"/>
    <mergeCell ref="F3:G3"/>
    <mergeCell ref="H3:I3"/>
    <mergeCell ref="M2:O3"/>
    <mergeCell ref="P2:R3"/>
    <mergeCell ref="S2:W3"/>
    <mergeCell ref="X2:X3"/>
    <mergeCell ref="Y2:Y3"/>
    <mergeCell ref="A4:A8"/>
    <mergeCell ref="B4:B8"/>
    <mergeCell ref="A9:A13"/>
    <mergeCell ref="B9:B13"/>
    <mergeCell ref="A14:A18"/>
    <mergeCell ref="B14:B18"/>
    <mergeCell ref="A19:A24"/>
    <mergeCell ref="B19:B24"/>
    <mergeCell ref="A25:A29"/>
    <mergeCell ref="B25:B29"/>
    <mergeCell ref="A30:A34"/>
    <mergeCell ref="B30:B34"/>
    <mergeCell ref="A35:A39"/>
    <mergeCell ref="B35:B39"/>
    <mergeCell ref="A40:A44"/>
    <mergeCell ref="B40:B44"/>
    <mergeCell ref="A45:A49"/>
    <mergeCell ref="B45:B49"/>
    <mergeCell ref="A50:A54"/>
    <mergeCell ref="B50:B54"/>
    <mergeCell ref="A55:A59"/>
    <mergeCell ref="B55:B59"/>
    <mergeCell ref="A60:A64"/>
    <mergeCell ref="B60:B64"/>
    <mergeCell ref="A80:A84"/>
    <mergeCell ref="B80:B84"/>
    <mergeCell ref="A65:A69"/>
    <mergeCell ref="B65:B69"/>
    <mergeCell ref="A70:A74"/>
    <mergeCell ref="B70:B74"/>
    <mergeCell ref="A75:A79"/>
    <mergeCell ref="B75:B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2020-03-12T08:07:02Z</dcterms:modified>
</cp:coreProperties>
</file>